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E Form B" sheetId="1" r:id="rId1"/>
  </sheets>
  <definedNames>
    <definedName name="HEADER">'E Form B'!#REF!</definedName>
    <definedName name="PAGE1OF13">'E Form B'!#REF!</definedName>
    <definedName name="_xlnm.Print_Area" localSheetId="0">'E Form B'!$B$8:$I$143</definedName>
    <definedName name="_xlnm.Print_Titles" localSheetId="0">'E Form B'!$1:$7</definedName>
    <definedName name="_xlnm.Print_Titles">'E Form B'!$B$6:$IV$6</definedName>
    <definedName name="TEMP">'E Form B'!#REF!</definedName>
    <definedName name="TENDERNO.181-">'E Form B'!#REF!</definedName>
    <definedName name="TENDERSUBMISSI">'E Form B'!#REF!</definedName>
    <definedName name="TESTHEAD">'E Form B'!#REF!</definedName>
    <definedName name="XEVERYTHING">'E Form B'!$B$1:$IV$73</definedName>
    <definedName name="XITEMS">'E Form B'!$B$8:$IV$73</definedName>
  </definedNames>
  <calcPr fullCalcOnLoad="1"/>
</workbook>
</file>

<file path=xl/sharedStrings.xml><?xml version="1.0" encoding="utf-8"?>
<sst xmlns="http://schemas.openxmlformats.org/spreadsheetml/2006/main" count="546" uniqueCount="202">
  <si>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</si>
  <si>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</si>
  <si>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</si>
  <si>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</si>
  <si>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</si>
  <si>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</si>
  <si>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</si>
  <si>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</si>
  <si>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</si>
  <si>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</si>
  <si>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</si>
  <si>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</si>
  <si>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Subtotal:</t>
  </si>
  <si>
    <t>SUMMARY</t>
  </si>
  <si>
    <t xml:space="preserve">                              __________________________________________________________________________________</t>
  </si>
  <si>
    <t>CODE</t>
  </si>
  <si>
    <t>(SEE B9)</t>
  </si>
  <si>
    <t xml:space="preserve">TOTAL BID PRICE (GST extra)                                                 </t>
  </si>
  <si>
    <t xml:space="preserve"> (in figures) $</t>
  </si>
  <si>
    <t>(in words)            __________________________________________________________________________________</t>
  </si>
  <si>
    <t>PART A: RESIDENTIAL CURB RENEWAL</t>
  </si>
  <si>
    <t>B017</t>
  </si>
  <si>
    <t>Partial Slab Patches</t>
  </si>
  <si>
    <t xml:space="preserve">CW 3230-R4
</t>
  </si>
  <si>
    <t>B027</t>
  </si>
  <si>
    <t>200 mm Concrete Pavement (Type B)</t>
  </si>
  <si>
    <t>m²</t>
  </si>
  <si>
    <t>B028</t>
  </si>
  <si>
    <t>200 mm Concrete Pavement (Type C)</t>
  </si>
  <si>
    <t>B029</t>
  </si>
  <si>
    <t>200 mm Concrete Pavement (Type D)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</si>
  <si>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</si>
  <si>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</si>
  <si>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</si>
  <si>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</si>
  <si>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</si>
  <si>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</si>
  <si>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B094</t>
  </si>
  <si>
    <t>Drilled Dowels</t>
  </si>
  <si>
    <t>CW 3230-R4</t>
  </si>
  <si>
    <t>B095</t>
  </si>
  <si>
    <t>i)</t>
  </si>
  <si>
    <t>19.1 mm Diameter</t>
  </si>
  <si>
    <t>each</t>
  </si>
  <si>
    <t>ii)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</si>
  <si>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</si>
  <si>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</si>
  <si>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</si>
  <si>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</si>
  <si>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</si>
  <si>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</si>
  <si>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 xml:space="preserve">CW 3235-R4  </t>
  </si>
  <si>
    <t>B118</t>
  </si>
  <si>
    <t>Sidewalk</t>
  </si>
  <si>
    <t>SD-228A</t>
  </si>
  <si>
    <t>B119</t>
  </si>
  <si>
    <t>a) Less than or equal to 5 sq.m.</t>
  </si>
  <si>
    <t>B120</t>
  </si>
  <si>
    <t>b) Greater than 5 and less than 20 sq.m.</t>
  </si>
  <si>
    <t>B124</t>
  </si>
  <si>
    <t>Adjustment of Precast  Sidewalk Blocks</t>
  </si>
  <si>
    <t>CW 3235-R4</t>
  </si>
  <si>
    <t>B125</t>
  </si>
  <si>
    <t>Supply of Precast  Sidewalk Blocks</t>
  </si>
  <si>
    <t>B126</t>
  </si>
  <si>
    <t>Concrete Curb Removal</t>
  </si>
  <si>
    <t xml:space="preserve">CW 3240-R4  </t>
  </si>
  <si>
    <t>B127</t>
  </si>
  <si>
    <t>m</t>
  </si>
  <si>
    <t>Specify Integral or Separate</t>
  </si>
  <si>
    <t>B129</t>
  </si>
  <si>
    <t>iii)</t>
  </si>
  <si>
    <t>Curb and Gutter</t>
  </si>
  <si>
    <t>vi)</t>
  </si>
  <si>
    <t>B135</t>
  </si>
  <si>
    <t>Concrete Curb Installation</t>
  </si>
  <si>
    <t>* height, add "Slip Form Paving" if specified</t>
  </si>
  <si>
    <t>B143</t>
  </si>
  <si>
    <t>SD-200            SD-203B</t>
  </si>
  <si>
    <t>* height, type &amp; reference to Standard Detail</t>
  </si>
  <si>
    <t>B150</t>
  </si>
  <si>
    <t>SD-229A,B,C</t>
  </si>
  <si>
    <t xml:space="preserve">*  height, type &amp; reference to Standard Detail 
</t>
  </si>
  <si>
    <t>B154</t>
  </si>
  <si>
    <t>Concrete Curb Renewal</t>
  </si>
  <si>
    <t>B155</t>
  </si>
  <si>
    <t>SD-205,
SD206A</t>
  </si>
  <si>
    <t>B156</t>
  </si>
  <si>
    <t>a) 3 m and less</t>
  </si>
  <si>
    <t>B157</t>
  </si>
  <si>
    <t>b) Greater than 3m and less than 30 m</t>
  </si>
  <si>
    <t>B158</t>
  </si>
  <si>
    <t>c) Greater than 30 m</t>
  </si>
  <si>
    <t>B167</t>
  </si>
  <si>
    <t>iv)</t>
  </si>
  <si>
    <t>SD-203B</t>
  </si>
  <si>
    <t>B174</t>
  </si>
  <si>
    <t>B175</t>
  </si>
  <si>
    <t>B176</t>
  </si>
  <si>
    <t>SD-200</t>
  </si>
  <si>
    <t>B184</t>
  </si>
  <si>
    <t>SD-229 E</t>
  </si>
  <si>
    <t>B189</t>
  </si>
  <si>
    <t>Regrading Existing Interlocking Paving Stones</t>
  </si>
  <si>
    <t>CW 3330-R3</t>
  </si>
  <si>
    <t>B199</t>
  </si>
  <si>
    <t>Construction of Asphalt Patches</t>
  </si>
  <si>
    <t xml:space="preserve">CW 3410-R5 </t>
  </si>
  <si>
    <t>E012</t>
  </si>
  <si>
    <t>Catch Pit Connection Pipe</t>
  </si>
  <si>
    <t>CW 2130-R7</t>
  </si>
  <si>
    <t>E027</t>
  </si>
  <si>
    <t>Replacing Existing Catch Basin Frames &amp; Covers</t>
  </si>
  <si>
    <t>E028</t>
  </si>
  <si>
    <t>AP-008 - Barrier Curb and Gutter Inlet  Frame</t>
  </si>
  <si>
    <t>E029</t>
  </si>
  <si>
    <t xml:space="preserve">AP-009 - Barrier Curb and Gutter Inlet Cover </t>
  </si>
  <si>
    <t>F001</t>
  </si>
  <si>
    <t>Adjustment of Existing Catchbasins / Manholes</t>
  </si>
  <si>
    <t>CW 3210-R5</t>
  </si>
  <si>
    <t>F009</t>
  </si>
  <si>
    <t>Adjustment of Existing Watermain Valve Boxes</t>
  </si>
  <si>
    <t>F010</t>
  </si>
  <si>
    <t>Installation of Watermain Valve Box Extendible Section Inserts</t>
  </si>
  <si>
    <t>F012</t>
  </si>
  <si>
    <t>Adjustment of Existing Curb Inlets</t>
  </si>
  <si>
    <t>CW 3210-R5,
E14</t>
  </si>
  <si>
    <t>F013</t>
  </si>
  <si>
    <t>Adjustment of Curb Inlets</t>
  </si>
  <si>
    <t>F017</t>
  </si>
  <si>
    <t>Supply of Catchbasin / Manhole Frames and Covers</t>
  </si>
  <si>
    <t>G001</t>
  </si>
  <si>
    <t>Sodding</t>
  </si>
  <si>
    <t xml:space="preserve">CW 3510-R7 </t>
  </si>
  <si>
    <t>G002</t>
  </si>
  <si>
    <t xml:space="preserve"> width &lt; 600mm</t>
  </si>
  <si>
    <t>G003</t>
  </si>
  <si>
    <t xml:space="preserve"> width &gt; or = 600mm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</si>
  <si>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</si>
  <si>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</si>
  <si>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</si>
  <si>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</si>
  <si>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</si>
  <si>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</si>
  <si>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</si>
  <si>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</si>
  <si>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</si>
  <si>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</si>
  <si>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</si>
  <si>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</si>
  <si>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</si>
  <si>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</si>
  <si>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</si>
  <si>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</si>
  <si>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</si>
  <si>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</si>
  <si>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</si>
  <si>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</si>
  <si>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v)</t>
  </si>
  <si>
    <t>a)3m and less</t>
  </si>
  <si>
    <t>a) 3m and less</t>
  </si>
  <si>
    <t>B139</t>
  </si>
  <si>
    <t>* height</t>
  </si>
  <si>
    <t>B170</t>
  </si>
  <si>
    <t>B171</t>
  </si>
  <si>
    <t>B172</t>
  </si>
  <si>
    <t>B173</t>
  </si>
  <si>
    <t>E001</t>
  </si>
  <si>
    <t xml:space="preserve">Curb Inlets with Inlet box </t>
  </si>
  <si>
    <t>E14</t>
  </si>
  <si>
    <t>PART B: REGIONAL CURB RENEWAL</t>
  </si>
  <si>
    <t>2004 CURB RENEWAL PROGRAM - NORTH AND EAST AREAS</t>
  </si>
  <si>
    <t xml:space="preserve">Barrier </t>
  </si>
  <si>
    <t>Curb and Gutter ( 180mm ht, Modified Barrier, Integral,  - 600mm width, 150mm Plain Concrete Pavement)</t>
  </si>
  <si>
    <t>Modified Barrier (180mm ht, Dowelled)</t>
  </si>
  <si>
    <t>Ramp Curb (15mm ht, type)</t>
  </si>
  <si>
    <t>Barrier (150mm ht, Dowelled)</t>
  </si>
  <si>
    <t>Curb and Gutter (150mm ht, Barrier, Integral, 600mm width, 150mm Plain Concrete Pavement)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</si>
  <si>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</si>
  <si>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</si>
  <si>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</si>
  <si>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</si>
  <si>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</si>
  <si>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</si>
  <si>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</si>
  <si>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</si>
  <si>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</si>
  <si>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</si>
  <si>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</si>
  <si>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</si>
  <si>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</si>
  <si>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</si>
  <si>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</si>
  <si>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</si>
  <si>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</si>
  <si>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</si>
  <si>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</si>
  <si>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</si>
  <si>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G004</t>
  </si>
  <si>
    <t>A.21</t>
  </si>
  <si>
    <t>Seeding</t>
  </si>
  <si>
    <t>CW 3520-R5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</si>
</sst>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dd\-mmm\-yy"/>
    <numFmt numFmtId="176" formatCode="0.0%"/>
  </numFmts>
  <fonts count="1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2"/>
    </font>
    <font>
      <strike/>
      <sz val="10"/>
      <name val="MS Sans Serif"/>
      <family val="2"/>
    </font>
    <font>
      <sz val="10"/>
      <color indexed="2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9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1" fontId="3" fillId="2" borderId="5" xfId="0" applyNumberFormat="1" applyFont="1" applyBorder="1" applyAlignment="1">
      <alignment horizontal="left"/>
    </xf>
    <xf numFmtId="1" fontId="0" fillId="2" borderId="5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center"/>
    </xf>
    <xf numFmtId="0" fontId="0" fillId="2" borderId="6" xfId="0" applyNumberFormat="1" applyBorder="1" applyAlignment="1">
      <alignment vertical="top"/>
    </xf>
    <xf numFmtId="1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4" fillId="2" borderId="1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7" xfId="0" applyNumberFormat="1" applyBorder="1" applyAlignment="1">
      <alignment horizontal="right"/>
    </xf>
    <xf numFmtId="7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1" fontId="0" fillId="2" borderId="5" xfId="0" applyNumberFormat="1" applyBorder="1" applyAlignment="1">
      <alignment horizontal="center" vertical="top"/>
    </xf>
    <xf numFmtId="1" fontId="0" fillId="2" borderId="5" xfId="0" applyNumberFormat="1" applyBorder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9" xfId="0" applyNumberFormat="1" applyBorder="1" applyAlignment="1">
      <alignment horizontal="right"/>
    </xf>
    <xf numFmtId="7" fontId="0" fillId="2" borderId="10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Alignment="1">
      <alignment/>
    </xf>
    <xf numFmtId="7" fontId="0" fillId="2" borderId="4" xfId="0" applyNumberFormat="1" applyBorder="1" applyAlignment="1">
      <alignment horizontal="center"/>
    </xf>
    <xf numFmtId="0" fontId="0" fillId="2" borderId="0" xfId="0" applyAlignment="1">
      <alignment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1" fontId="6" fillId="2" borderId="0" xfId="0" applyNumberFormat="1" applyFont="1" applyAlignment="1">
      <alignment horizontal="left" vertical="center"/>
    </xf>
    <xf numFmtId="7" fontId="0" fillId="2" borderId="12" xfId="0" applyNumberFormat="1" applyBorder="1" applyAlignment="1">
      <alignment horizontal="right" vertical="center"/>
    </xf>
    <xf numFmtId="1" fontId="0" fillId="2" borderId="12" xfId="0" applyNumberFormat="1" applyBorder="1" applyAlignment="1">
      <alignment horizontal="center" vertical="center"/>
    </xf>
    <xf numFmtId="1" fontId="0" fillId="2" borderId="12" xfId="0" applyNumberFormat="1" applyBorder="1" applyAlignment="1">
      <alignment vertical="center"/>
    </xf>
    <xf numFmtId="7" fontId="0" fillId="2" borderId="13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" fontId="6" fillId="2" borderId="5" xfId="0" applyNumberFormat="1" applyFont="1" applyBorder="1" applyAlignment="1">
      <alignment horizontal="left" vertical="center"/>
    </xf>
    <xf numFmtId="0" fontId="2" fillId="2" borderId="8" xfId="0" applyNumberFormat="1" applyFont="1" applyBorder="1" applyAlignment="1">
      <alignment horizontal="center"/>
    </xf>
    <xf numFmtId="0" fontId="0" fillId="2" borderId="14" xfId="0" applyNumberFormat="1" applyBorder="1" applyAlignment="1">
      <alignment vertical="top"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 horizontal="center"/>
    </xf>
    <xf numFmtId="0" fontId="0" fillId="2" borderId="16" xfId="0" applyNumberFormat="1" applyBorder="1" applyAlignment="1">
      <alignment/>
    </xf>
    <xf numFmtId="0" fontId="0" fillId="2" borderId="16" xfId="0" applyNumberFormat="1" applyBorder="1" applyAlignment="1">
      <alignment horizontal="center"/>
    </xf>
    <xf numFmtId="7" fontId="0" fillId="2" borderId="16" xfId="0" applyNumberFormat="1" applyBorder="1" applyAlignment="1">
      <alignment horizontal="right"/>
    </xf>
    <xf numFmtId="0" fontId="0" fillId="2" borderId="16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0" fontId="0" fillId="2" borderId="12" xfId="0" applyNumberFormat="1" applyBorder="1" applyAlignment="1">
      <alignment/>
    </xf>
    <xf numFmtId="0" fontId="0" fillId="2" borderId="0" xfId="0" applyNumberFormat="1" applyBorder="1" applyAlignment="1">
      <alignment/>
    </xf>
    <xf numFmtId="7" fontId="0" fillId="2" borderId="10" xfId="0" applyNumberFormat="1" applyBorder="1" applyAlignment="1">
      <alignment horizontal="centerContinuous"/>
    </xf>
    <xf numFmtId="174" fontId="0" fillId="2" borderId="17" xfId="0" applyNumberFormat="1" applyBorder="1" applyAlignment="1">
      <alignment/>
    </xf>
    <xf numFmtId="0" fontId="0" fillId="2" borderId="12" xfId="0" applyNumberFormat="1" applyBorder="1" applyAlignment="1" quotePrefix="1">
      <alignment/>
    </xf>
    <xf numFmtId="0" fontId="2" fillId="2" borderId="13" xfId="0" applyNumberFormat="1" applyFont="1" applyBorder="1" applyAlignment="1">
      <alignment horizontal="left" vertical="center"/>
    </xf>
    <xf numFmtId="4" fontId="0" fillId="3" borderId="18" xfId="0" applyNumberFormat="1" applyFont="1" applyFill="1" applyBorder="1" applyAlignment="1" applyProtection="1">
      <alignment horizontal="center" vertical="top"/>
      <protection/>
    </xf>
    <xf numFmtId="0" fontId="7" fillId="4" borderId="0" xfId="0" applyFont="1" applyFill="1" applyAlignment="1">
      <alignment vertical="top" wrapText="1"/>
    </xf>
    <xf numFmtId="0" fontId="7" fillId="4" borderId="19" xfId="0" applyFont="1" applyFill="1" applyBorder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Alignment="1">
      <alignment vertical="top" wrapText="1" shrinkToFit="1"/>
    </xf>
    <xf numFmtId="0" fontId="8" fillId="4" borderId="0" xfId="0" applyFont="1" applyFill="1" applyAlignment="1">
      <alignment vertical="top" wrapText="1" shrinkToFit="1"/>
    </xf>
    <xf numFmtId="4" fontId="0" fillId="3" borderId="18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Font="1" applyAlignment="1">
      <alignment/>
    </xf>
    <xf numFmtId="0" fontId="0" fillId="2" borderId="0" xfId="0" applyAlignment="1">
      <alignment vertical="top"/>
    </xf>
    <xf numFmtId="0" fontId="9" fillId="2" borderId="0" xfId="0" applyFont="1" applyAlignment="1">
      <alignment/>
    </xf>
    <xf numFmtId="0" fontId="7" fillId="4" borderId="0" xfId="0" applyFont="1" applyFill="1" applyAlignment="1">
      <alignment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4" fontId="0" fillId="0" borderId="18" xfId="0" applyNumberFormat="1" applyFont="1" applyFill="1" applyBorder="1" applyAlignment="1" applyProtection="1">
      <alignment vertical="top"/>
      <protection/>
    </xf>
    <xf numFmtId="174" fontId="0" fillId="0" borderId="18" xfId="0" applyNumberFormat="1" applyFont="1" applyFill="1" applyBorder="1" applyAlignment="1" applyProtection="1">
      <alignment vertical="top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173" fontId="0" fillId="0" borderId="18" xfId="0" applyNumberFormat="1" applyFont="1" applyFill="1" applyBorder="1" applyAlignment="1" applyProtection="1">
      <alignment horizontal="left" vertical="top" wrapText="1" indent="2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172" fontId="0" fillId="0" borderId="18" xfId="0" applyNumberFormat="1" applyFont="1" applyFill="1" applyBorder="1" applyAlignment="1" applyProtection="1">
      <alignment vertical="top" wrapText="1"/>
      <protection/>
    </xf>
    <xf numFmtId="173" fontId="0" fillId="0" borderId="18" xfId="0" applyNumberFormat="1" applyFont="1" applyFill="1" applyBorder="1" applyAlignment="1" applyProtection="1">
      <alignment horizontal="right" vertical="top" wrapText="1" indent="1"/>
      <protection/>
    </xf>
    <xf numFmtId="4" fontId="0" fillId="5" borderId="18" xfId="0" applyNumberFormat="1" applyFont="1" applyFill="1" applyBorder="1" applyAlignment="1" applyProtection="1">
      <alignment horizontal="center" vertical="top"/>
      <protection/>
    </xf>
    <xf numFmtId="173" fontId="0" fillId="5" borderId="18" xfId="0" applyNumberFormat="1" applyFont="1" applyFill="1" applyBorder="1" applyAlignment="1" applyProtection="1">
      <alignment horizontal="right" vertical="top" wrapText="1"/>
      <protection/>
    </xf>
    <xf numFmtId="172" fontId="0" fillId="5" borderId="18" xfId="0" applyNumberFormat="1" applyFont="1" applyFill="1" applyBorder="1" applyAlignment="1" applyProtection="1">
      <alignment horizontal="left" vertical="top" wrapText="1"/>
      <protection/>
    </xf>
    <xf numFmtId="172" fontId="0" fillId="5" borderId="18" xfId="0" applyNumberFormat="1" applyFont="1" applyFill="1" applyBorder="1" applyAlignment="1" applyProtection="1">
      <alignment horizontal="center" vertical="top" wrapText="1"/>
      <protection/>
    </xf>
    <xf numFmtId="0" fontId="0" fillId="5" borderId="18" xfId="0" applyNumberFormat="1" applyFont="1" applyFill="1" applyBorder="1" applyAlignment="1" applyProtection="1">
      <alignment horizontal="center" vertical="top" wrapText="1"/>
      <protection/>
    </xf>
    <xf numFmtId="1" fontId="0" fillId="5" borderId="18" xfId="0" applyNumberFormat="1" applyFont="1" applyFill="1" applyBorder="1" applyAlignment="1" applyProtection="1">
      <alignment horizontal="right" vertical="top"/>
      <protection/>
    </xf>
    <xf numFmtId="174" fontId="0" fillId="5" borderId="18" xfId="0" applyNumberFormat="1" applyFont="1" applyFill="1" applyBorder="1" applyAlignment="1" applyProtection="1">
      <alignment vertical="top"/>
      <protection/>
    </xf>
    <xf numFmtId="0" fontId="7" fillId="2" borderId="19" xfId="0" applyFont="1" applyBorder="1" applyAlignment="1">
      <alignment vertical="top" wrapText="1"/>
    </xf>
    <xf numFmtId="4" fontId="0" fillId="5" borderId="18" xfId="0" applyNumberFormat="1" applyFont="1" applyFill="1" applyBorder="1" applyAlignment="1" applyProtection="1">
      <alignment horizontal="center" vertical="top" wrapText="1"/>
      <protection/>
    </xf>
    <xf numFmtId="173" fontId="0" fillId="5" borderId="18" xfId="0" applyNumberFormat="1" applyFont="1" applyFill="1" applyBorder="1" applyAlignment="1" applyProtection="1">
      <alignment horizontal="left" vertical="top" wrapText="1"/>
      <protection/>
    </xf>
    <xf numFmtId="1" fontId="0" fillId="5" borderId="18" xfId="0" applyNumberFormat="1" applyFont="1" applyFill="1" applyBorder="1" applyAlignment="1" applyProtection="1">
      <alignment horizontal="right" vertical="top" wrapText="1"/>
      <protection/>
    </xf>
    <xf numFmtId="174" fontId="0" fillId="5" borderId="18" xfId="0" applyNumberFormat="1" applyFont="1" applyFill="1" applyBorder="1" applyAlignment="1" applyProtection="1">
      <alignment vertical="top" wrapText="1"/>
      <protection/>
    </xf>
    <xf numFmtId="0" fontId="7" fillId="2" borderId="0" xfId="0" applyFont="1" applyAlignment="1">
      <alignment vertical="top" wrapText="1"/>
    </xf>
    <xf numFmtId="0" fontId="0" fillId="2" borderId="20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174" fontId="0" fillId="2" borderId="12" xfId="0" applyNumberFormat="1" applyBorder="1" applyAlignment="1">
      <alignment horizontal="right" vertical="center"/>
    </xf>
    <xf numFmtId="0" fontId="0" fillId="2" borderId="0" xfId="0" applyNumberFormat="1" applyBorder="1" applyAlignment="1" applyProtection="1">
      <alignment/>
      <protection locked="0"/>
    </xf>
    <xf numFmtId="0" fontId="0" fillId="2" borderId="0" xfId="0" applyNumberFormat="1" applyBorder="1" applyAlignment="1" applyProtection="1">
      <alignment horizontal="center"/>
      <protection locked="0"/>
    </xf>
    <xf numFmtId="7" fontId="0" fillId="2" borderId="0" xfId="0" applyNumberFormat="1" applyBorder="1" applyAlignment="1" applyProtection="1">
      <alignment horizontal="right"/>
      <protection locked="0"/>
    </xf>
    <xf numFmtId="4" fontId="0" fillId="0" borderId="18" xfId="0" applyNumberFormat="1" applyFont="1" applyFill="1" applyBorder="1" applyAlignment="1" applyProtection="1">
      <alignment vertical="top"/>
      <protection locked="0"/>
    </xf>
    <xf numFmtId="4" fontId="0" fillId="5" borderId="18" xfId="0" applyNumberFormat="1" applyFont="1" applyFill="1" applyBorder="1" applyAlignment="1" applyProtection="1">
      <alignment vertical="top"/>
      <protection locked="0"/>
    </xf>
    <xf numFmtId="0" fontId="0" fillId="2" borderId="17" xfId="0" applyNumberFormat="1" applyBorder="1" applyAlignment="1" applyProtection="1">
      <alignment horizontal="right"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showOutlineSymbols="0" view="pageBreakPreview" zoomScale="75" zoomScaleNormal="87" zoomScaleSheetLayoutView="75" workbookViewId="0" topLeftCell="B1">
      <selection activeCell="G107" sqref="G107"/>
    </sheetView>
  </sheetViews>
  <sheetFormatPr defaultColWidth="8.77734375" defaultRowHeight="15"/>
  <cols>
    <col min="1" max="1" width="8.10546875" style="20" hidden="1" customWidth="1"/>
    <col min="2" max="2" width="8.77734375" style="12" customWidth="1"/>
    <col min="3" max="3" width="41.21484375" style="0" customWidth="1"/>
    <col min="4" max="4" width="12.77734375" style="21" customWidth="1"/>
    <col min="5" max="5" width="6.77734375" style="0" customWidth="1"/>
    <col min="6" max="6" width="11.77734375" style="0" customWidth="1"/>
    <col min="7" max="7" width="11.77734375" style="20" customWidth="1"/>
    <col min="8" max="8" width="16.77734375" style="20" customWidth="1"/>
    <col min="9" max="9" width="10.5546875" style="0" hidden="1" customWidth="1"/>
    <col min="10" max="16384" width="10.5546875" style="0" customWidth="1"/>
  </cols>
  <sheetData>
    <row r="1" spans="1:8" ht="15.75">
      <c r="A1" s="31"/>
      <c r="B1" s="29" t="s">
        <v>0</v>
      </c>
      <c r="C1" s="30"/>
      <c r="D1" s="30"/>
      <c r="E1" s="30"/>
      <c r="F1" s="30"/>
      <c r="G1" s="31"/>
      <c r="H1" s="30"/>
    </row>
    <row r="2" spans="1:8" ht="15">
      <c r="A2" s="28"/>
      <c r="B2" s="13" t="s">
        <v>16</v>
      </c>
      <c r="C2" s="2"/>
      <c r="D2" s="2"/>
      <c r="E2" s="2"/>
      <c r="F2" s="2"/>
      <c r="G2" s="28"/>
      <c r="H2" s="2"/>
    </row>
    <row r="3" spans="1:8" ht="15">
      <c r="A3" s="28"/>
      <c r="B3" s="13"/>
      <c r="C3" s="2"/>
      <c r="D3" s="2"/>
      <c r="E3" s="2"/>
      <c r="F3" s="2"/>
      <c r="G3" s="28"/>
      <c r="H3" s="2"/>
    </row>
    <row r="4" spans="1:8" ht="15.75">
      <c r="A4" s="28"/>
      <c r="B4" s="29" t="s">
        <v>171</v>
      </c>
      <c r="C4" s="2"/>
      <c r="D4" s="2"/>
      <c r="E4" s="2"/>
      <c r="F4" s="2"/>
      <c r="G4" s="28"/>
      <c r="H4" s="2"/>
    </row>
    <row r="5" spans="1:8" ht="15">
      <c r="A5" s="16"/>
      <c r="B5" s="12" t="s">
        <v>1</v>
      </c>
      <c r="C5" s="37"/>
      <c r="D5" s="37"/>
      <c r="E5" s="37"/>
      <c r="F5" s="37"/>
      <c r="G5" s="36"/>
      <c r="H5" s="35"/>
    </row>
    <row r="6" spans="1:8" ht="15">
      <c r="A6" s="33" t="s">
        <v>15</v>
      </c>
      <c r="B6" s="14" t="s">
        <v>3</v>
      </c>
      <c r="C6" s="4" t="s">
        <v>4</v>
      </c>
      <c r="D6" s="3" t="s">
        <v>5</v>
      </c>
      <c r="E6" s="5" t="s">
        <v>6</v>
      </c>
      <c r="F6" s="5" t="s">
        <v>7</v>
      </c>
      <c r="G6" s="17" t="s">
        <v>8</v>
      </c>
      <c r="H6" s="5" t="s">
        <v>9</v>
      </c>
    </row>
    <row r="7" spans="1:8" ht="15.75" thickBot="1">
      <c r="A7" s="18"/>
      <c r="B7" s="47"/>
      <c r="C7" s="48"/>
      <c r="D7" s="49" t="s">
        <v>10</v>
      </c>
      <c r="E7" s="50"/>
      <c r="F7" s="51" t="s">
        <v>11</v>
      </c>
      <c r="G7" s="52"/>
      <c r="H7" s="53"/>
    </row>
    <row r="8" spans="1:8" s="44" customFormat="1" ht="29.25" customHeight="1" thickTop="1">
      <c r="A8" s="40"/>
      <c r="B8" s="60" t="s">
        <v>20</v>
      </c>
      <c r="C8" s="39"/>
      <c r="D8" s="41"/>
      <c r="E8" s="42"/>
      <c r="F8" s="42"/>
      <c r="G8" s="102"/>
      <c r="H8" s="43" t="s">
        <v>2</v>
      </c>
    </row>
    <row r="9" spans="1:9" s="32" customFormat="1" ht="30" customHeight="1">
      <c r="A9" s="61" t="s">
        <v>21</v>
      </c>
      <c r="B9" s="74" t="s">
        <v>138</v>
      </c>
      <c r="C9" s="75" t="s">
        <v>22</v>
      </c>
      <c r="D9" s="76" t="s">
        <v>23</v>
      </c>
      <c r="E9" s="77"/>
      <c r="F9" s="78"/>
      <c r="G9" s="79"/>
      <c r="H9" s="80"/>
      <c r="I9" s="62"/>
    </row>
    <row r="10" spans="1:9" s="32" customFormat="1" ht="30" customHeight="1">
      <c r="A10" s="61" t="s">
        <v>24</v>
      </c>
      <c r="B10" s="81" t="s">
        <v>41</v>
      </c>
      <c r="C10" s="75" t="s">
        <v>25</v>
      </c>
      <c r="D10" s="76" t="s">
        <v>2</v>
      </c>
      <c r="E10" s="77" t="s">
        <v>26</v>
      </c>
      <c r="F10" s="78">
        <v>20</v>
      </c>
      <c r="G10" s="106"/>
      <c r="H10" s="80">
        <f aca="true" t="shared" si="0" ref="H10:H62">ROUND(G10,2)*F10</f>
        <v>0</v>
      </c>
      <c r="I10" s="62"/>
    </row>
    <row r="11" spans="1:9" s="32" customFormat="1" ht="30" customHeight="1">
      <c r="A11" s="61" t="s">
        <v>27</v>
      </c>
      <c r="B11" s="81" t="s">
        <v>44</v>
      </c>
      <c r="C11" s="75" t="s">
        <v>28</v>
      </c>
      <c r="D11" s="76" t="s">
        <v>2</v>
      </c>
      <c r="E11" s="77" t="s">
        <v>26</v>
      </c>
      <c r="F11" s="78">
        <v>25</v>
      </c>
      <c r="G11" s="106"/>
      <c r="H11" s="80">
        <f t="shared" si="0"/>
        <v>0</v>
      </c>
      <c r="I11" s="62"/>
    </row>
    <row r="12" spans="1:9" s="32" customFormat="1" ht="30" customHeight="1">
      <c r="A12" s="61" t="s">
        <v>29</v>
      </c>
      <c r="B12" s="81" t="s">
        <v>71</v>
      </c>
      <c r="C12" s="75" t="s">
        <v>30</v>
      </c>
      <c r="D12" s="76" t="s">
        <v>2</v>
      </c>
      <c r="E12" s="77" t="s">
        <v>26</v>
      </c>
      <c r="F12" s="78">
        <v>25</v>
      </c>
      <c r="G12" s="106"/>
      <c r="H12" s="80">
        <f t="shared" si="0"/>
        <v>0</v>
      </c>
      <c r="I12" s="62"/>
    </row>
    <row r="13" spans="1:9" s="32" customFormat="1" ht="30" customHeight="1">
      <c r="A13" s="61" t="s">
        <v>31</v>
      </c>
      <c r="B13" s="81" t="s">
        <v>94</v>
      </c>
      <c r="C13" s="75" t="s">
        <v>32</v>
      </c>
      <c r="D13" s="76" t="s">
        <v>2</v>
      </c>
      <c r="E13" s="77" t="s">
        <v>26</v>
      </c>
      <c r="F13" s="78">
        <v>20</v>
      </c>
      <c r="G13" s="106"/>
      <c r="H13" s="80">
        <f t="shared" si="0"/>
        <v>0</v>
      </c>
      <c r="I13" s="62"/>
    </row>
    <row r="14" spans="1:9" s="32" customFormat="1" ht="30" customHeight="1">
      <c r="A14" s="61" t="s">
        <v>33</v>
      </c>
      <c r="B14" s="81" t="s">
        <v>158</v>
      </c>
      <c r="C14" s="75" t="s">
        <v>34</v>
      </c>
      <c r="D14" s="76" t="s">
        <v>2</v>
      </c>
      <c r="E14" s="77" t="s">
        <v>26</v>
      </c>
      <c r="F14" s="78">
        <v>25</v>
      </c>
      <c r="G14" s="106"/>
      <c r="H14" s="80">
        <f t="shared" si="0"/>
        <v>0</v>
      </c>
      <c r="I14" s="62"/>
    </row>
    <row r="15" spans="1:9" s="32" customFormat="1" ht="30" customHeight="1">
      <c r="A15" s="61" t="s">
        <v>35</v>
      </c>
      <c r="B15" s="81" t="s">
        <v>73</v>
      </c>
      <c r="C15" s="75" t="s">
        <v>36</v>
      </c>
      <c r="D15" s="76" t="s">
        <v>2</v>
      </c>
      <c r="E15" s="77" t="s">
        <v>26</v>
      </c>
      <c r="F15" s="78">
        <v>25</v>
      </c>
      <c r="G15" s="106"/>
      <c r="H15" s="80">
        <f t="shared" si="0"/>
        <v>0</v>
      </c>
      <c r="I15" s="62"/>
    </row>
    <row r="16" spans="1:9" s="32" customFormat="1" ht="30" customHeight="1">
      <c r="A16" s="61" t="s">
        <v>37</v>
      </c>
      <c r="B16" s="74" t="s">
        <v>139</v>
      </c>
      <c r="C16" s="75" t="s">
        <v>38</v>
      </c>
      <c r="D16" s="76" t="s">
        <v>39</v>
      </c>
      <c r="E16" s="77"/>
      <c r="F16" s="78"/>
      <c r="G16" s="79"/>
      <c r="H16" s="80"/>
      <c r="I16" s="62"/>
    </row>
    <row r="17" spans="1:9" s="32" customFormat="1" ht="30" customHeight="1">
      <c r="A17" s="61" t="s">
        <v>40</v>
      </c>
      <c r="B17" s="81" t="s">
        <v>41</v>
      </c>
      <c r="C17" s="75" t="s">
        <v>42</v>
      </c>
      <c r="D17" s="76" t="s">
        <v>2</v>
      </c>
      <c r="E17" s="77" t="s">
        <v>43</v>
      </c>
      <c r="F17" s="78">
        <v>125</v>
      </c>
      <c r="G17" s="106"/>
      <c r="H17" s="80">
        <f t="shared" si="0"/>
        <v>0</v>
      </c>
      <c r="I17" s="62"/>
    </row>
    <row r="18" spans="1:9" s="32" customFormat="1" ht="30" customHeight="1">
      <c r="A18" s="61" t="s">
        <v>45</v>
      </c>
      <c r="B18" s="74" t="s">
        <v>140</v>
      </c>
      <c r="C18" s="75" t="s">
        <v>46</v>
      </c>
      <c r="D18" s="76" t="s">
        <v>39</v>
      </c>
      <c r="E18" s="77"/>
      <c r="F18" s="78"/>
      <c r="G18" s="79"/>
      <c r="H18" s="80"/>
      <c r="I18" s="62"/>
    </row>
    <row r="19" spans="1:9" s="32" customFormat="1" ht="30" customHeight="1">
      <c r="A19" s="61" t="s">
        <v>47</v>
      </c>
      <c r="B19" s="81" t="s">
        <v>41</v>
      </c>
      <c r="C19" s="75" t="s">
        <v>48</v>
      </c>
      <c r="D19" s="76" t="s">
        <v>2</v>
      </c>
      <c r="E19" s="77" t="s">
        <v>43</v>
      </c>
      <c r="F19" s="78">
        <v>200</v>
      </c>
      <c r="G19" s="106"/>
      <c r="H19" s="80">
        <f t="shared" si="0"/>
        <v>0</v>
      </c>
      <c r="I19" s="62"/>
    </row>
    <row r="20" spans="1:9" s="34" customFormat="1" ht="39.75" customHeight="1">
      <c r="A20" s="61" t="s">
        <v>49</v>
      </c>
      <c r="B20" s="74" t="s">
        <v>141</v>
      </c>
      <c r="C20" s="75" t="s">
        <v>50</v>
      </c>
      <c r="D20" s="76" t="s">
        <v>51</v>
      </c>
      <c r="E20" s="77"/>
      <c r="F20" s="78"/>
      <c r="G20" s="79"/>
      <c r="H20" s="80"/>
      <c r="I20" s="63"/>
    </row>
    <row r="21" spans="1:9" s="32" customFormat="1" ht="30" customHeight="1">
      <c r="A21" s="61" t="s">
        <v>52</v>
      </c>
      <c r="B21" s="81" t="s">
        <v>41</v>
      </c>
      <c r="C21" s="75" t="s">
        <v>53</v>
      </c>
      <c r="D21" s="76" t="s">
        <v>54</v>
      </c>
      <c r="E21" s="77"/>
      <c r="F21" s="78"/>
      <c r="G21" s="79"/>
      <c r="H21" s="80"/>
      <c r="I21" s="62"/>
    </row>
    <row r="22" spans="1:9" s="32" customFormat="1" ht="30" customHeight="1">
      <c r="A22" s="61" t="s">
        <v>55</v>
      </c>
      <c r="B22" s="82"/>
      <c r="C22" s="75" t="s">
        <v>56</v>
      </c>
      <c r="D22" s="76"/>
      <c r="E22" s="77" t="s">
        <v>26</v>
      </c>
      <c r="F22" s="78">
        <v>35</v>
      </c>
      <c r="G22" s="106"/>
      <c r="H22" s="80">
        <f t="shared" si="0"/>
        <v>0</v>
      </c>
      <c r="I22" s="64"/>
    </row>
    <row r="23" spans="1:9" s="32" customFormat="1" ht="39.75" customHeight="1">
      <c r="A23" s="61" t="s">
        <v>57</v>
      </c>
      <c r="B23" s="82"/>
      <c r="C23" s="75" t="s">
        <v>58</v>
      </c>
      <c r="D23" s="76"/>
      <c r="E23" s="77" t="s">
        <v>26</v>
      </c>
      <c r="F23" s="78">
        <v>65</v>
      </c>
      <c r="G23" s="106"/>
      <c r="H23" s="80">
        <f t="shared" si="0"/>
        <v>0</v>
      </c>
      <c r="I23" s="62"/>
    </row>
    <row r="24" spans="1:9" s="34" customFormat="1" ht="39.75" customHeight="1">
      <c r="A24" s="61" t="s">
        <v>59</v>
      </c>
      <c r="B24" s="74" t="s">
        <v>142</v>
      </c>
      <c r="C24" s="75" t="s">
        <v>60</v>
      </c>
      <c r="D24" s="76" t="s">
        <v>61</v>
      </c>
      <c r="E24" s="77" t="s">
        <v>26</v>
      </c>
      <c r="F24" s="83">
        <v>15</v>
      </c>
      <c r="G24" s="106"/>
      <c r="H24" s="80">
        <f t="shared" si="0"/>
        <v>0</v>
      </c>
      <c r="I24" s="62"/>
    </row>
    <row r="25" spans="1:9" s="32" customFormat="1" ht="39.75" customHeight="1">
      <c r="A25" s="61" t="s">
        <v>62</v>
      </c>
      <c r="B25" s="74" t="s">
        <v>143</v>
      </c>
      <c r="C25" s="75" t="s">
        <v>63</v>
      </c>
      <c r="D25" s="76" t="s">
        <v>51</v>
      </c>
      <c r="E25" s="77" t="s">
        <v>26</v>
      </c>
      <c r="F25" s="78">
        <v>10</v>
      </c>
      <c r="G25" s="106"/>
      <c r="H25" s="80">
        <f t="shared" si="0"/>
        <v>0</v>
      </c>
      <c r="I25" s="62"/>
    </row>
    <row r="26" spans="1:9" s="65" customFormat="1" ht="30" customHeight="1">
      <c r="A26" s="61" t="s">
        <v>64</v>
      </c>
      <c r="B26" s="74" t="s">
        <v>144</v>
      </c>
      <c r="C26" s="75" t="s">
        <v>65</v>
      </c>
      <c r="D26" s="76" t="s">
        <v>66</v>
      </c>
      <c r="E26" s="77"/>
      <c r="F26" s="78"/>
      <c r="G26" s="79"/>
      <c r="H26" s="80"/>
      <c r="I26" s="62"/>
    </row>
    <row r="27" spans="1:9" s="66" customFormat="1" ht="30" customHeight="1">
      <c r="A27" s="61" t="s">
        <v>67</v>
      </c>
      <c r="B27" s="81" t="s">
        <v>41</v>
      </c>
      <c r="C27" s="75" t="s">
        <v>172</v>
      </c>
      <c r="D27" s="76" t="s">
        <v>86</v>
      </c>
      <c r="E27" s="77"/>
      <c r="F27" s="78"/>
      <c r="G27" s="79"/>
      <c r="H27" s="80"/>
      <c r="I27" s="62" t="s">
        <v>69</v>
      </c>
    </row>
    <row r="28" spans="1:9" s="66" customFormat="1" ht="30" customHeight="1">
      <c r="A28" s="61"/>
      <c r="B28" s="81"/>
      <c r="C28" s="75" t="s">
        <v>159</v>
      </c>
      <c r="D28" s="76"/>
      <c r="E28" s="77" t="s">
        <v>68</v>
      </c>
      <c r="F28" s="78">
        <v>25</v>
      </c>
      <c r="G28" s="106"/>
      <c r="H28" s="80">
        <f t="shared" si="0"/>
        <v>0</v>
      </c>
      <c r="I28" s="62"/>
    </row>
    <row r="29" spans="1:9" s="66" customFormat="1" ht="30" customHeight="1">
      <c r="A29" s="61"/>
      <c r="B29" s="81"/>
      <c r="C29" s="75" t="s">
        <v>90</v>
      </c>
      <c r="D29" s="76"/>
      <c r="E29" s="77" t="s">
        <v>68</v>
      </c>
      <c r="F29" s="78">
        <v>525</v>
      </c>
      <c r="G29" s="106"/>
      <c r="H29" s="80">
        <f t="shared" si="0"/>
        <v>0</v>
      </c>
      <c r="I29" s="62"/>
    </row>
    <row r="30" spans="1:9" s="66" customFormat="1" ht="30" customHeight="1">
      <c r="A30" s="61"/>
      <c r="B30" s="81"/>
      <c r="C30" s="75" t="s">
        <v>92</v>
      </c>
      <c r="D30" s="76"/>
      <c r="E30" s="77" t="s">
        <v>68</v>
      </c>
      <c r="F30" s="78">
        <v>25</v>
      </c>
      <c r="G30" s="106"/>
      <c r="H30" s="80">
        <f t="shared" si="0"/>
        <v>0</v>
      </c>
      <c r="I30" s="62"/>
    </row>
    <row r="31" spans="1:9" s="66" customFormat="1" ht="30" customHeight="1">
      <c r="A31" s="61" t="s">
        <v>70</v>
      </c>
      <c r="B31" s="81" t="s">
        <v>44</v>
      </c>
      <c r="C31" s="75" t="s">
        <v>72</v>
      </c>
      <c r="D31" s="76" t="s">
        <v>99</v>
      </c>
      <c r="E31" s="77"/>
      <c r="F31" s="78"/>
      <c r="G31" s="79"/>
      <c r="H31" s="80"/>
      <c r="I31" s="67"/>
    </row>
    <row r="32" spans="1:9" s="66" customFormat="1" ht="30" customHeight="1">
      <c r="A32" s="61"/>
      <c r="B32" s="81"/>
      <c r="C32" s="75" t="s">
        <v>160</v>
      </c>
      <c r="D32" s="76"/>
      <c r="E32" s="77" t="s">
        <v>68</v>
      </c>
      <c r="F32" s="78">
        <v>35</v>
      </c>
      <c r="G32" s="106"/>
      <c r="H32" s="80">
        <f t="shared" si="0"/>
        <v>0</v>
      </c>
      <c r="I32" s="67"/>
    </row>
    <row r="33" spans="1:9" s="66" customFormat="1" ht="30" customHeight="1">
      <c r="A33" s="61"/>
      <c r="B33" s="81"/>
      <c r="C33" s="75" t="s">
        <v>90</v>
      </c>
      <c r="D33" s="76"/>
      <c r="E33" s="77" t="s">
        <v>68</v>
      </c>
      <c r="F33" s="78">
        <v>75</v>
      </c>
      <c r="G33" s="106"/>
      <c r="H33" s="80">
        <f t="shared" si="0"/>
        <v>0</v>
      </c>
      <c r="I33" s="67"/>
    </row>
    <row r="34" spans="1:9" s="66" customFormat="1" ht="30" customHeight="1">
      <c r="A34" s="61"/>
      <c r="B34" s="81"/>
      <c r="C34" s="75" t="s">
        <v>92</v>
      </c>
      <c r="D34" s="76"/>
      <c r="E34" s="77" t="s">
        <v>68</v>
      </c>
      <c r="F34" s="78">
        <v>35</v>
      </c>
      <c r="G34" s="106"/>
      <c r="H34" s="80">
        <f t="shared" si="0"/>
        <v>0</v>
      </c>
      <c r="I34" s="67"/>
    </row>
    <row r="35" spans="1:9" s="32" customFormat="1" ht="30" customHeight="1">
      <c r="A35" s="61" t="s">
        <v>74</v>
      </c>
      <c r="B35" s="74" t="s">
        <v>145</v>
      </c>
      <c r="C35" s="75" t="s">
        <v>75</v>
      </c>
      <c r="D35" s="76" t="s">
        <v>66</v>
      </c>
      <c r="E35" s="77"/>
      <c r="F35" s="78"/>
      <c r="G35" s="79"/>
      <c r="H35" s="80"/>
      <c r="I35" s="63"/>
    </row>
    <row r="36" spans="1:9" s="34" customFormat="1" ht="75" customHeight="1">
      <c r="A36" s="61" t="s">
        <v>77</v>
      </c>
      <c r="B36" s="81" t="s">
        <v>41</v>
      </c>
      <c r="C36" s="75" t="s">
        <v>173</v>
      </c>
      <c r="D36" s="76" t="s">
        <v>78</v>
      </c>
      <c r="E36" s="77"/>
      <c r="F36" s="83"/>
      <c r="G36" s="79"/>
      <c r="H36" s="80"/>
      <c r="I36" s="63" t="s">
        <v>79</v>
      </c>
    </row>
    <row r="37" spans="1:9" s="32" customFormat="1" ht="30" customHeight="1">
      <c r="A37" s="61"/>
      <c r="B37" s="81"/>
      <c r="C37" s="75" t="s">
        <v>160</v>
      </c>
      <c r="D37" s="76"/>
      <c r="E37" s="77" t="s">
        <v>68</v>
      </c>
      <c r="F37" s="78">
        <v>70</v>
      </c>
      <c r="G37" s="106"/>
      <c r="H37" s="80">
        <f t="shared" si="0"/>
        <v>0</v>
      </c>
      <c r="I37" s="63"/>
    </row>
    <row r="38" spans="1:9" s="32" customFormat="1" ht="30" customHeight="1">
      <c r="A38" s="61"/>
      <c r="B38" s="81"/>
      <c r="C38" s="75" t="s">
        <v>90</v>
      </c>
      <c r="D38" s="76"/>
      <c r="E38" s="77" t="s">
        <v>68</v>
      </c>
      <c r="F38" s="78">
        <v>35</v>
      </c>
      <c r="G38" s="106"/>
      <c r="H38" s="80">
        <f t="shared" si="0"/>
        <v>0</v>
      </c>
      <c r="I38" s="63"/>
    </row>
    <row r="39" spans="1:9" s="32" customFormat="1" ht="30" customHeight="1">
      <c r="A39" s="61"/>
      <c r="B39" s="81"/>
      <c r="C39" s="75" t="s">
        <v>92</v>
      </c>
      <c r="D39" s="76"/>
      <c r="E39" s="77" t="s">
        <v>68</v>
      </c>
      <c r="F39" s="78">
        <v>35</v>
      </c>
      <c r="G39" s="106"/>
      <c r="H39" s="80">
        <f t="shared" si="0"/>
        <v>0</v>
      </c>
      <c r="I39" s="63"/>
    </row>
    <row r="40" spans="1:9" s="32" customFormat="1" ht="39.75" customHeight="1">
      <c r="A40" s="87" t="s">
        <v>161</v>
      </c>
      <c r="B40" s="88" t="s">
        <v>44</v>
      </c>
      <c r="C40" s="89" t="s">
        <v>174</v>
      </c>
      <c r="D40" s="90" t="s">
        <v>95</v>
      </c>
      <c r="E40" s="91" t="s">
        <v>68</v>
      </c>
      <c r="F40" s="92">
        <v>500</v>
      </c>
      <c r="G40" s="107"/>
      <c r="H40" s="93">
        <f t="shared" si="0"/>
        <v>0</v>
      </c>
      <c r="I40" s="94" t="s">
        <v>162</v>
      </c>
    </row>
    <row r="41" spans="1:9" s="32" customFormat="1" ht="30" customHeight="1">
      <c r="A41" s="61" t="s">
        <v>80</v>
      </c>
      <c r="B41" s="81" t="s">
        <v>71</v>
      </c>
      <c r="C41" s="75" t="s">
        <v>175</v>
      </c>
      <c r="D41" s="76" t="s">
        <v>81</v>
      </c>
      <c r="E41" s="77" t="s">
        <v>68</v>
      </c>
      <c r="F41" s="78">
        <v>25</v>
      </c>
      <c r="G41" s="106"/>
      <c r="H41" s="80">
        <f t="shared" si="0"/>
        <v>0</v>
      </c>
      <c r="I41" s="63" t="s">
        <v>82</v>
      </c>
    </row>
    <row r="42" spans="1:9" s="32" customFormat="1" ht="30" customHeight="1">
      <c r="A42" s="61" t="s">
        <v>83</v>
      </c>
      <c r="B42" s="74" t="s">
        <v>146</v>
      </c>
      <c r="C42" s="75" t="s">
        <v>84</v>
      </c>
      <c r="D42" s="76" t="s">
        <v>66</v>
      </c>
      <c r="E42" s="77"/>
      <c r="F42" s="78"/>
      <c r="G42" s="79"/>
      <c r="H42" s="80"/>
      <c r="I42" s="62"/>
    </row>
    <row r="43" spans="1:9" s="32" customFormat="1" ht="30" customHeight="1">
      <c r="A43" s="61" t="s">
        <v>85</v>
      </c>
      <c r="B43" s="81" t="s">
        <v>41</v>
      </c>
      <c r="C43" s="75" t="s">
        <v>176</v>
      </c>
      <c r="D43" s="76" t="s">
        <v>86</v>
      </c>
      <c r="E43" s="77"/>
      <c r="F43" s="78"/>
      <c r="G43" s="79"/>
      <c r="H43" s="80"/>
      <c r="I43" s="63" t="s">
        <v>76</v>
      </c>
    </row>
    <row r="44" spans="1:9" s="32" customFormat="1" ht="30" customHeight="1">
      <c r="A44" s="61" t="s">
        <v>87</v>
      </c>
      <c r="B44" s="82"/>
      <c r="C44" s="75" t="s">
        <v>88</v>
      </c>
      <c r="D44" s="76"/>
      <c r="E44" s="77" t="s">
        <v>68</v>
      </c>
      <c r="F44" s="78">
        <v>180</v>
      </c>
      <c r="G44" s="106"/>
      <c r="H44" s="80">
        <f t="shared" si="0"/>
        <v>0</v>
      </c>
      <c r="I44" s="64"/>
    </row>
    <row r="45" spans="1:9" s="32" customFormat="1" ht="39.75" customHeight="1">
      <c r="A45" s="61" t="s">
        <v>89</v>
      </c>
      <c r="B45" s="82"/>
      <c r="C45" s="75" t="s">
        <v>90</v>
      </c>
      <c r="D45" s="76"/>
      <c r="E45" s="77" t="s">
        <v>68</v>
      </c>
      <c r="F45" s="78">
        <v>1225</v>
      </c>
      <c r="G45" s="106"/>
      <c r="H45" s="80">
        <f t="shared" si="0"/>
        <v>0</v>
      </c>
      <c r="I45" s="62"/>
    </row>
    <row r="46" spans="1:9" s="32" customFormat="1" ht="30" customHeight="1">
      <c r="A46" s="61" t="s">
        <v>91</v>
      </c>
      <c r="B46" s="82"/>
      <c r="C46" s="75" t="s">
        <v>92</v>
      </c>
      <c r="D46" s="76" t="s">
        <v>2</v>
      </c>
      <c r="E46" s="77" t="s">
        <v>68</v>
      </c>
      <c r="F46" s="78">
        <v>750</v>
      </c>
      <c r="G46" s="106"/>
      <c r="H46" s="80">
        <f t="shared" si="0"/>
        <v>0</v>
      </c>
      <c r="I46" s="68"/>
    </row>
    <row r="47" spans="1:9" s="32" customFormat="1" ht="39.75" customHeight="1">
      <c r="A47" s="61" t="s">
        <v>93</v>
      </c>
      <c r="B47" s="81" t="s">
        <v>44</v>
      </c>
      <c r="C47" s="75" t="s">
        <v>174</v>
      </c>
      <c r="D47" s="76" t="s">
        <v>95</v>
      </c>
      <c r="E47" s="77" t="s">
        <v>68</v>
      </c>
      <c r="F47" s="78">
        <v>15</v>
      </c>
      <c r="G47" s="106"/>
      <c r="H47" s="80">
        <f t="shared" si="0"/>
        <v>0</v>
      </c>
      <c r="I47" s="62" t="s">
        <v>79</v>
      </c>
    </row>
    <row r="48" spans="1:9" s="34" customFormat="1" ht="75" customHeight="1">
      <c r="A48" s="61" t="s">
        <v>96</v>
      </c>
      <c r="B48" s="81" t="s">
        <v>71</v>
      </c>
      <c r="C48" s="75" t="s">
        <v>173</v>
      </c>
      <c r="D48" s="76" t="s">
        <v>78</v>
      </c>
      <c r="E48" s="77"/>
      <c r="F48" s="83"/>
      <c r="G48" s="79"/>
      <c r="H48" s="80"/>
      <c r="I48" s="62" t="s">
        <v>79</v>
      </c>
    </row>
    <row r="49" spans="1:9" s="32" customFormat="1" ht="30" customHeight="1">
      <c r="A49" s="61" t="s">
        <v>97</v>
      </c>
      <c r="B49" s="82"/>
      <c r="C49" s="75" t="s">
        <v>88</v>
      </c>
      <c r="D49" s="76"/>
      <c r="E49" s="77" t="s">
        <v>68</v>
      </c>
      <c r="F49" s="78">
        <v>10</v>
      </c>
      <c r="G49" s="106"/>
      <c r="H49" s="80">
        <f t="shared" si="0"/>
        <v>0</v>
      </c>
      <c r="I49" s="64"/>
    </row>
    <row r="50" spans="1:9" s="32" customFormat="1" ht="39.75" customHeight="1">
      <c r="A50" s="61" t="s">
        <v>98</v>
      </c>
      <c r="B50" s="82"/>
      <c r="C50" s="75" t="s">
        <v>90</v>
      </c>
      <c r="D50" s="76"/>
      <c r="E50" s="77" t="s">
        <v>68</v>
      </c>
      <c r="F50" s="78">
        <v>10</v>
      </c>
      <c r="G50" s="106"/>
      <c r="H50" s="80">
        <f t="shared" si="0"/>
        <v>0</v>
      </c>
      <c r="I50" s="62"/>
    </row>
    <row r="51" spans="1:9" s="34" customFormat="1" ht="73.5" customHeight="1">
      <c r="A51" s="61" t="s">
        <v>163</v>
      </c>
      <c r="B51" s="81" t="s">
        <v>94</v>
      </c>
      <c r="C51" s="75" t="s">
        <v>177</v>
      </c>
      <c r="D51" s="76" t="s">
        <v>99</v>
      </c>
      <c r="E51" s="77"/>
      <c r="F51" s="83"/>
      <c r="G51" s="79"/>
      <c r="H51" s="80"/>
      <c r="I51" s="63" t="s">
        <v>76</v>
      </c>
    </row>
    <row r="52" spans="1:9" s="32" customFormat="1" ht="30" customHeight="1">
      <c r="A52" s="61" t="s">
        <v>164</v>
      </c>
      <c r="B52" s="82"/>
      <c r="C52" s="75" t="s">
        <v>88</v>
      </c>
      <c r="D52" s="76"/>
      <c r="E52" s="77" t="s">
        <v>68</v>
      </c>
      <c r="F52" s="78">
        <v>10</v>
      </c>
      <c r="G52" s="106"/>
      <c r="H52" s="80">
        <f t="shared" si="0"/>
        <v>0</v>
      </c>
      <c r="I52" s="64"/>
    </row>
    <row r="53" spans="1:9" s="32" customFormat="1" ht="39.75" customHeight="1">
      <c r="A53" s="61" t="s">
        <v>165</v>
      </c>
      <c r="B53" s="82"/>
      <c r="C53" s="75" t="s">
        <v>90</v>
      </c>
      <c r="D53" s="76"/>
      <c r="E53" s="77" t="s">
        <v>68</v>
      </c>
      <c r="F53" s="78">
        <v>25</v>
      </c>
      <c r="G53" s="106"/>
      <c r="H53" s="80">
        <f t="shared" si="0"/>
        <v>0</v>
      </c>
      <c r="I53" s="62"/>
    </row>
    <row r="54" spans="1:9" s="32" customFormat="1" ht="30" customHeight="1">
      <c r="A54" s="61" t="s">
        <v>166</v>
      </c>
      <c r="B54" s="82"/>
      <c r="C54" s="75" t="s">
        <v>92</v>
      </c>
      <c r="D54" s="76" t="s">
        <v>2</v>
      </c>
      <c r="E54" s="77" t="s">
        <v>68</v>
      </c>
      <c r="F54" s="78">
        <v>35</v>
      </c>
      <c r="G54" s="106"/>
      <c r="H54" s="80">
        <f t="shared" si="0"/>
        <v>0</v>
      </c>
      <c r="I54" s="68"/>
    </row>
    <row r="55" spans="1:9" s="32" customFormat="1" ht="30" customHeight="1">
      <c r="A55" s="61" t="s">
        <v>100</v>
      </c>
      <c r="B55" s="81" t="s">
        <v>158</v>
      </c>
      <c r="C55" s="75" t="s">
        <v>175</v>
      </c>
      <c r="D55" s="76" t="s">
        <v>101</v>
      </c>
      <c r="E55" s="77" t="s">
        <v>68</v>
      </c>
      <c r="F55" s="78">
        <v>100</v>
      </c>
      <c r="G55" s="106"/>
      <c r="H55" s="80">
        <f t="shared" si="0"/>
        <v>0</v>
      </c>
      <c r="I55" s="62" t="s">
        <v>82</v>
      </c>
    </row>
    <row r="56" spans="1:9" s="32" customFormat="1" ht="39.75" customHeight="1">
      <c r="A56" s="61" t="s">
        <v>102</v>
      </c>
      <c r="B56" s="74" t="s">
        <v>147</v>
      </c>
      <c r="C56" s="75" t="s">
        <v>103</v>
      </c>
      <c r="D56" s="76" t="s">
        <v>104</v>
      </c>
      <c r="E56" s="77" t="s">
        <v>26</v>
      </c>
      <c r="F56" s="78">
        <v>30</v>
      </c>
      <c r="G56" s="106"/>
      <c r="H56" s="80">
        <f t="shared" si="0"/>
        <v>0</v>
      </c>
      <c r="I56" s="62"/>
    </row>
    <row r="57" spans="1:9" s="32" customFormat="1" ht="30" customHeight="1">
      <c r="A57" s="61" t="s">
        <v>105</v>
      </c>
      <c r="B57" s="74" t="s">
        <v>148</v>
      </c>
      <c r="C57" s="75" t="s">
        <v>106</v>
      </c>
      <c r="D57" s="76" t="s">
        <v>107</v>
      </c>
      <c r="E57" s="77" t="s">
        <v>26</v>
      </c>
      <c r="F57" s="78">
        <v>15</v>
      </c>
      <c r="G57" s="106"/>
      <c r="H57" s="80">
        <f t="shared" si="0"/>
        <v>0</v>
      </c>
      <c r="I57" s="62"/>
    </row>
    <row r="58" spans="1:9" s="72" customFormat="1" ht="30" customHeight="1">
      <c r="A58" s="95" t="s">
        <v>167</v>
      </c>
      <c r="B58" s="96" t="s">
        <v>149</v>
      </c>
      <c r="C58" s="89" t="s">
        <v>168</v>
      </c>
      <c r="D58" s="90" t="s">
        <v>169</v>
      </c>
      <c r="E58" s="91" t="s">
        <v>43</v>
      </c>
      <c r="F58" s="97">
        <v>5</v>
      </c>
      <c r="G58" s="107"/>
      <c r="H58" s="98">
        <f>ROUND(G58,2)*F58</f>
        <v>0</v>
      </c>
      <c r="I58" s="99"/>
    </row>
    <row r="59" spans="1:9" s="70" customFormat="1" ht="30" customHeight="1">
      <c r="A59" s="69" t="s">
        <v>108</v>
      </c>
      <c r="B59" s="74" t="s">
        <v>150</v>
      </c>
      <c r="C59" s="75" t="s">
        <v>109</v>
      </c>
      <c r="D59" s="76" t="s">
        <v>110</v>
      </c>
      <c r="E59" s="77" t="s">
        <v>68</v>
      </c>
      <c r="F59" s="83">
        <v>10</v>
      </c>
      <c r="G59" s="106"/>
      <c r="H59" s="84">
        <f t="shared" si="0"/>
        <v>0</v>
      </c>
      <c r="I59" s="62"/>
    </row>
    <row r="60" spans="1:9" s="71" customFormat="1" ht="39.75" customHeight="1">
      <c r="A60" s="69" t="s">
        <v>111</v>
      </c>
      <c r="B60" s="74" t="s">
        <v>151</v>
      </c>
      <c r="C60" s="85" t="s">
        <v>112</v>
      </c>
      <c r="D60" s="76" t="s">
        <v>110</v>
      </c>
      <c r="E60" s="77"/>
      <c r="F60" s="83"/>
      <c r="G60" s="79"/>
      <c r="H60" s="84"/>
      <c r="I60" s="62"/>
    </row>
    <row r="61" spans="1:9" s="32" customFormat="1" ht="39.75" customHeight="1">
      <c r="A61" s="69" t="s">
        <v>113</v>
      </c>
      <c r="B61" s="81" t="s">
        <v>41</v>
      </c>
      <c r="C61" s="75" t="s">
        <v>114</v>
      </c>
      <c r="D61" s="76"/>
      <c r="E61" s="77" t="s">
        <v>43</v>
      </c>
      <c r="F61" s="83">
        <v>3</v>
      </c>
      <c r="G61" s="106"/>
      <c r="H61" s="84">
        <f t="shared" si="0"/>
        <v>0</v>
      </c>
      <c r="I61" s="67"/>
    </row>
    <row r="62" spans="1:9" s="32" customFormat="1" ht="39.75" customHeight="1">
      <c r="A62" s="69" t="s">
        <v>115</v>
      </c>
      <c r="B62" s="81" t="s">
        <v>44</v>
      </c>
      <c r="C62" s="75" t="s">
        <v>116</v>
      </c>
      <c r="D62" s="76"/>
      <c r="E62" s="77" t="s">
        <v>43</v>
      </c>
      <c r="F62" s="83">
        <v>3</v>
      </c>
      <c r="G62" s="106"/>
      <c r="H62" s="84">
        <f t="shared" si="0"/>
        <v>0</v>
      </c>
      <c r="I62" s="67"/>
    </row>
    <row r="63" spans="1:9" s="32" customFormat="1" ht="39.75" customHeight="1">
      <c r="A63" s="69" t="s">
        <v>117</v>
      </c>
      <c r="B63" s="74" t="s">
        <v>152</v>
      </c>
      <c r="C63" s="75" t="s">
        <v>118</v>
      </c>
      <c r="D63" s="76" t="s">
        <v>119</v>
      </c>
      <c r="E63" s="77" t="s">
        <v>43</v>
      </c>
      <c r="F63" s="83">
        <v>4</v>
      </c>
      <c r="G63" s="106"/>
      <c r="H63" s="84">
        <f>ROUND(G63,2)*F63</f>
        <v>0</v>
      </c>
      <c r="I63" s="62"/>
    </row>
    <row r="64" spans="1:9" s="34" customFormat="1" ht="39.75" customHeight="1">
      <c r="A64" s="69" t="s">
        <v>120</v>
      </c>
      <c r="B64" s="74" t="s">
        <v>153</v>
      </c>
      <c r="C64" s="75" t="s">
        <v>121</v>
      </c>
      <c r="D64" s="76" t="s">
        <v>119</v>
      </c>
      <c r="E64" s="77" t="s">
        <v>43</v>
      </c>
      <c r="F64" s="83">
        <v>4</v>
      </c>
      <c r="G64" s="106"/>
      <c r="H64" s="84">
        <f>ROUND(G64,2)*F64</f>
        <v>0</v>
      </c>
      <c r="I64" s="62"/>
    </row>
    <row r="65" spans="1:9" s="34" customFormat="1" ht="39.75" customHeight="1">
      <c r="A65" s="69" t="s">
        <v>122</v>
      </c>
      <c r="B65" s="74" t="s">
        <v>154</v>
      </c>
      <c r="C65" s="75" t="s">
        <v>123</v>
      </c>
      <c r="D65" s="76" t="s">
        <v>119</v>
      </c>
      <c r="E65" s="77" t="s">
        <v>43</v>
      </c>
      <c r="F65" s="83">
        <v>2</v>
      </c>
      <c r="G65" s="106"/>
      <c r="H65" s="84">
        <f>ROUND(G65,2)*F65</f>
        <v>0</v>
      </c>
      <c r="I65" s="62"/>
    </row>
    <row r="66" spans="1:9" s="72" customFormat="1" ht="30" customHeight="1">
      <c r="A66" s="69" t="s">
        <v>124</v>
      </c>
      <c r="B66" s="74" t="s">
        <v>155</v>
      </c>
      <c r="C66" s="75" t="s">
        <v>125</v>
      </c>
      <c r="D66" s="76" t="s">
        <v>126</v>
      </c>
      <c r="E66" s="77"/>
      <c r="F66" s="83"/>
      <c r="G66" s="79"/>
      <c r="H66" s="84"/>
      <c r="I66" s="62"/>
    </row>
    <row r="67" spans="1:9" s="32" customFormat="1" ht="30" customHeight="1">
      <c r="A67" s="69" t="s">
        <v>127</v>
      </c>
      <c r="B67" s="86" t="s">
        <v>41</v>
      </c>
      <c r="C67" s="75" t="s">
        <v>128</v>
      </c>
      <c r="D67" s="76" t="s">
        <v>2</v>
      </c>
      <c r="E67" s="77" t="s">
        <v>43</v>
      </c>
      <c r="F67" s="83">
        <v>6</v>
      </c>
      <c r="G67" s="106"/>
      <c r="H67" s="84">
        <f>ROUND(G67,2)*F67</f>
        <v>0</v>
      </c>
      <c r="I67" s="62"/>
    </row>
    <row r="68" spans="1:9" s="32" customFormat="1" ht="39.75" customHeight="1">
      <c r="A68" s="69" t="s">
        <v>129</v>
      </c>
      <c r="B68" s="74" t="s">
        <v>156</v>
      </c>
      <c r="C68" s="75" t="s">
        <v>130</v>
      </c>
      <c r="D68" s="76" t="s">
        <v>119</v>
      </c>
      <c r="E68" s="77" t="s">
        <v>43</v>
      </c>
      <c r="F68" s="83">
        <v>3</v>
      </c>
      <c r="G68" s="106"/>
      <c r="H68" s="84">
        <f>ROUND(G68,2)*F68</f>
        <v>0</v>
      </c>
      <c r="I68" s="67"/>
    </row>
    <row r="69" spans="1:9" s="34" customFormat="1" ht="30" customHeight="1">
      <c r="A69" s="61" t="s">
        <v>131</v>
      </c>
      <c r="B69" s="74" t="s">
        <v>157</v>
      </c>
      <c r="C69" s="75" t="s">
        <v>132</v>
      </c>
      <c r="D69" s="76" t="s">
        <v>133</v>
      </c>
      <c r="E69" s="77"/>
      <c r="F69" s="78"/>
      <c r="G69" s="79"/>
      <c r="H69" s="79"/>
      <c r="I69" s="62"/>
    </row>
    <row r="70" spans="1:9" s="32" customFormat="1" ht="30" customHeight="1">
      <c r="A70" s="61" t="s">
        <v>134</v>
      </c>
      <c r="B70" s="81" t="s">
        <v>41</v>
      </c>
      <c r="C70" s="75" t="s">
        <v>135</v>
      </c>
      <c r="D70" s="76"/>
      <c r="E70" s="77" t="s">
        <v>26</v>
      </c>
      <c r="F70" s="78">
        <v>25</v>
      </c>
      <c r="G70" s="106"/>
      <c r="H70" s="80">
        <f>ROUND(G70,2)*F70</f>
        <v>0</v>
      </c>
      <c r="I70" s="73"/>
    </row>
    <row r="71" spans="1:9" s="32" customFormat="1" ht="30" customHeight="1">
      <c r="A71" s="61" t="s">
        <v>136</v>
      </c>
      <c r="B71" s="81" t="s">
        <v>44</v>
      </c>
      <c r="C71" s="75" t="s">
        <v>137</v>
      </c>
      <c r="D71" s="76"/>
      <c r="E71" s="77" t="s">
        <v>26</v>
      </c>
      <c r="F71" s="78">
        <v>250</v>
      </c>
      <c r="G71" s="106"/>
      <c r="H71" s="80">
        <f>ROUND(G71,2)*F71</f>
        <v>0</v>
      </c>
      <c r="I71" s="62"/>
    </row>
    <row r="72" spans="1:9" ht="28.5" customHeight="1">
      <c r="A72" s="61" t="s">
        <v>198</v>
      </c>
      <c r="B72" s="74" t="s">
        <v>199</v>
      </c>
      <c r="C72" s="75" t="s">
        <v>200</v>
      </c>
      <c r="D72" s="76" t="s">
        <v>201</v>
      </c>
      <c r="E72" s="77" t="s">
        <v>26</v>
      </c>
      <c r="F72" s="78">
        <v>225</v>
      </c>
      <c r="G72" s="106"/>
      <c r="H72" s="80">
        <f>ROUND(G72,2)*F72</f>
        <v>0</v>
      </c>
      <c r="I72" s="62"/>
    </row>
    <row r="73" spans="1:8" ht="28.5" customHeight="1" thickBot="1">
      <c r="A73" s="19"/>
      <c r="B73" s="38"/>
      <c r="C73" s="45" t="str">
        <f>B8</f>
        <v>PART A: RESIDENTIAL CURB RENEWAL</v>
      </c>
      <c r="D73" s="22"/>
      <c r="E73" s="11"/>
      <c r="F73" s="11"/>
      <c r="G73" s="19" t="s">
        <v>12</v>
      </c>
      <c r="H73" s="19">
        <f>SUM(H10:H72)</f>
        <v>0</v>
      </c>
    </row>
    <row r="74" spans="1:8" s="44" customFormat="1" ht="29.25" customHeight="1" thickTop="1">
      <c r="A74" s="40"/>
      <c r="B74" s="60" t="s">
        <v>170</v>
      </c>
      <c r="C74" s="39"/>
      <c r="D74" s="41"/>
      <c r="E74" s="42"/>
      <c r="F74" s="42"/>
      <c r="G74" s="102"/>
      <c r="H74" s="43" t="s">
        <v>2</v>
      </c>
    </row>
    <row r="75" spans="1:9" s="32" customFormat="1" ht="30" customHeight="1">
      <c r="A75" s="61" t="s">
        <v>21</v>
      </c>
      <c r="B75" s="74" t="s">
        <v>178</v>
      </c>
      <c r="C75" s="75" t="s">
        <v>22</v>
      </c>
      <c r="D75" s="76" t="s">
        <v>23</v>
      </c>
      <c r="E75" s="77"/>
      <c r="F75" s="78"/>
      <c r="G75" s="79"/>
      <c r="H75" s="80"/>
      <c r="I75" s="62"/>
    </row>
    <row r="76" spans="1:9" s="32" customFormat="1" ht="30" customHeight="1">
      <c r="A76" s="61" t="s">
        <v>24</v>
      </c>
      <c r="B76" s="81" t="s">
        <v>41</v>
      </c>
      <c r="C76" s="75" t="s">
        <v>25</v>
      </c>
      <c r="D76" s="76" t="s">
        <v>2</v>
      </c>
      <c r="E76" s="77" t="s">
        <v>26</v>
      </c>
      <c r="F76" s="78">
        <v>20</v>
      </c>
      <c r="G76" s="106"/>
      <c r="H76" s="80">
        <f aca="true" t="shared" si="1" ref="H76:H81">ROUND(G76,2)*F76</f>
        <v>0</v>
      </c>
      <c r="I76" s="62"/>
    </row>
    <row r="77" spans="1:9" s="32" customFormat="1" ht="30" customHeight="1">
      <c r="A77" s="61" t="s">
        <v>27</v>
      </c>
      <c r="B77" s="81" t="s">
        <v>44</v>
      </c>
      <c r="C77" s="75" t="s">
        <v>28</v>
      </c>
      <c r="D77" s="76" t="s">
        <v>2</v>
      </c>
      <c r="E77" s="77" t="s">
        <v>26</v>
      </c>
      <c r="F77" s="78">
        <v>20</v>
      </c>
      <c r="G77" s="106"/>
      <c r="H77" s="80">
        <f t="shared" si="1"/>
        <v>0</v>
      </c>
      <c r="I77" s="62"/>
    </row>
    <row r="78" spans="1:9" s="32" customFormat="1" ht="30" customHeight="1">
      <c r="A78" s="61" t="s">
        <v>29</v>
      </c>
      <c r="B78" s="81" t="s">
        <v>71</v>
      </c>
      <c r="C78" s="75" t="s">
        <v>30</v>
      </c>
      <c r="D78" s="76" t="s">
        <v>2</v>
      </c>
      <c r="E78" s="77" t="s">
        <v>26</v>
      </c>
      <c r="F78" s="78">
        <v>20</v>
      </c>
      <c r="G78" s="106"/>
      <c r="H78" s="80">
        <f t="shared" si="1"/>
        <v>0</v>
      </c>
      <c r="I78" s="62"/>
    </row>
    <row r="79" spans="1:9" s="32" customFormat="1" ht="30" customHeight="1">
      <c r="A79" s="61" t="s">
        <v>31</v>
      </c>
      <c r="B79" s="81" t="s">
        <v>94</v>
      </c>
      <c r="C79" s="75" t="s">
        <v>32</v>
      </c>
      <c r="D79" s="76" t="s">
        <v>2</v>
      </c>
      <c r="E79" s="77" t="s">
        <v>26</v>
      </c>
      <c r="F79" s="78">
        <v>20</v>
      </c>
      <c r="G79" s="106"/>
      <c r="H79" s="80">
        <f t="shared" si="1"/>
        <v>0</v>
      </c>
      <c r="I79" s="62"/>
    </row>
    <row r="80" spans="1:9" s="32" customFormat="1" ht="30" customHeight="1">
      <c r="A80" s="61" t="s">
        <v>33</v>
      </c>
      <c r="B80" s="81" t="s">
        <v>158</v>
      </c>
      <c r="C80" s="75" t="s">
        <v>34</v>
      </c>
      <c r="D80" s="76" t="s">
        <v>2</v>
      </c>
      <c r="E80" s="77" t="s">
        <v>26</v>
      </c>
      <c r="F80" s="78">
        <v>20</v>
      </c>
      <c r="G80" s="106"/>
      <c r="H80" s="80">
        <f t="shared" si="1"/>
        <v>0</v>
      </c>
      <c r="I80" s="62"/>
    </row>
    <row r="81" spans="1:9" s="32" customFormat="1" ht="30" customHeight="1">
      <c r="A81" s="61" t="s">
        <v>35</v>
      </c>
      <c r="B81" s="81" t="s">
        <v>73</v>
      </c>
      <c r="C81" s="75" t="s">
        <v>36</v>
      </c>
      <c r="D81" s="76" t="s">
        <v>2</v>
      </c>
      <c r="E81" s="77" t="s">
        <v>26</v>
      </c>
      <c r="F81" s="78">
        <v>20</v>
      </c>
      <c r="G81" s="106"/>
      <c r="H81" s="80">
        <f t="shared" si="1"/>
        <v>0</v>
      </c>
      <c r="I81" s="62"/>
    </row>
    <row r="82" spans="1:9" s="32" customFormat="1" ht="30" customHeight="1">
      <c r="A82" s="61" t="s">
        <v>37</v>
      </c>
      <c r="B82" s="74" t="s">
        <v>179</v>
      </c>
      <c r="C82" s="75" t="s">
        <v>38</v>
      </c>
      <c r="D82" s="76" t="s">
        <v>39</v>
      </c>
      <c r="E82" s="77"/>
      <c r="F82" s="78"/>
      <c r="G82" s="79"/>
      <c r="H82" s="80"/>
      <c r="I82" s="62"/>
    </row>
    <row r="83" spans="1:9" s="32" customFormat="1" ht="30" customHeight="1">
      <c r="A83" s="61" t="s">
        <v>40</v>
      </c>
      <c r="B83" s="81" t="s">
        <v>41</v>
      </c>
      <c r="C83" s="75" t="s">
        <v>42</v>
      </c>
      <c r="D83" s="76" t="s">
        <v>2</v>
      </c>
      <c r="E83" s="77" t="s">
        <v>43</v>
      </c>
      <c r="F83" s="78">
        <v>30</v>
      </c>
      <c r="G83" s="106"/>
      <c r="H83" s="80">
        <f>ROUND(G83,2)*F83</f>
        <v>0</v>
      </c>
      <c r="I83" s="62"/>
    </row>
    <row r="84" spans="1:9" s="32" customFormat="1" ht="30" customHeight="1">
      <c r="A84" s="61" t="s">
        <v>45</v>
      </c>
      <c r="B84" s="74" t="s">
        <v>180</v>
      </c>
      <c r="C84" s="75" t="s">
        <v>46</v>
      </c>
      <c r="D84" s="76" t="s">
        <v>39</v>
      </c>
      <c r="E84" s="77"/>
      <c r="F84" s="78"/>
      <c r="G84" s="79"/>
      <c r="H84" s="80"/>
      <c r="I84" s="62"/>
    </row>
    <row r="85" spans="1:9" s="32" customFormat="1" ht="30" customHeight="1">
      <c r="A85" s="61" t="s">
        <v>47</v>
      </c>
      <c r="B85" s="81" t="s">
        <v>41</v>
      </c>
      <c r="C85" s="75" t="s">
        <v>48</v>
      </c>
      <c r="D85" s="76" t="s">
        <v>2</v>
      </c>
      <c r="E85" s="77" t="s">
        <v>43</v>
      </c>
      <c r="F85" s="78">
        <v>40</v>
      </c>
      <c r="G85" s="106"/>
      <c r="H85" s="80">
        <f>ROUND(G85,2)*F85</f>
        <v>0</v>
      </c>
      <c r="I85" s="62"/>
    </row>
    <row r="86" spans="1:9" s="34" customFormat="1" ht="39.75" customHeight="1">
      <c r="A86" s="61" t="s">
        <v>49</v>
      </c>
      <c r="B86" s="74" t="s">
        <v>181</v>
      </c>
      <c r="C86" s="75" t="s">
        <v>50</v>
      </c>
      <c r="D86" s="76" t="s">
        <v>51</v>
      </c>
      <c r="E86" s="77"/>
      <c r="F86" s="78"/>
      <c r="G86" s="79"/>
      <c r="H86" s="80"/>
      <c r="I86" s="63"/>
    </row>
    <row r="87" spans="1:9" s="32" customFormat="1" ht="30" customHeight="1">
      <c r="A87" s="61" t="s">
        <v>52</v>
      </c>
      <c r="B87" s="81" t="s">
        <v>41</v>
      </c>
      <c r="C87" s="75" t="s">
        <v>53</v>
      </c>
      <c r="D87" s="76" t="s">
        <v>54</v>
      </c>
      <c r="E87" s="77"/>
      <c r="F87" s="78"/>
      <c r="G87" s="79"/>
      <c r="H87" s="80"/>
      <c r="I87" s="62"/>
    </row>
    <row r="88" spans="1:9" s="32" customFormat="1" ht="30" customHeight="1">
      <c r="A88" s="61" t="s">
        <v>55</v>
      </c>
      <c r="B88" s="82"/>
      <c r="C88" s="75" t="s">
        <v>56</v>
      </c>
      <c r="D88" s="76"/>
      <c r="E88" s="77" t="s">
        <v>26</v>
      </c>
      <c r="F88" s="78">
        <v>10</v>
      </c>
      <c r="G88" s="106"/>
      <c r="H88" s="80">
        <f>ROUND(G88,2)*F88</f>
        <v>0</v>
      </c>
      <c r="I88" s="64"/>
    </row>
    <row r="89" spans="1:9" s="32" customFormat="1" ht="39.75" customHeight="1">
      <c r="A89" s="61" t="s">
        <v>57</v>
      </c>
      <c r="B89" s="82"/>
      <c r="C89" s="75" t="s">
        <v>58</v>
      </c>
      <c r="D89" s="76"/>
      <c r="E89" s="77" t="s">
        <v>26</v>
      </c>
      <c r="F89" s="78">
        <v>40</v>
      </c>
      <c r="G89" s="106"/>
      <c r="H89" s="80">
        <f>ROUND(G89,2)*F89</f>
        <v>0</v>
      </c>
      <c r="I89" s="62"/>
    </row>
    <row r="90" spans="1:9" s="34" customFormat="1" ht="39.75" customHeight="1">
      <c r="A90" s="61" t="s">
        <v>59</v>
      </c>
      <c r="B90" s="74" t="s">
        <v>182</v>
      </c>
      <c r="C90" s="75" t="s">
        <v>60</v>
      </c>
      <c r="D90" s="76" t="s">
        <v>61</v>
      </c>
      <c r="E90" s="77" t="s">
        <v>26</v>
      </c>
      <c r="F90" s="83">
        <v>5</v>
      </c>
      <c r="G90" s="106"/>
      <c r="H90" s="80">
        <f>ROUND(G90,2)*F90</f>
        <v>0</v>
      </c>
      <c r="I90" s="62"/>
    </row>
    <row r="91" spans="1:9" s="32" customFormat="1" ht="39.75" customHeight="1">
      <c r="A91" s="61" t="s">
        <v>62</v>
      </c>
      <c r="B91" s="74" t="s">
        <v>183</v>
      </c>
      <c r="C91" s="75" t="s">
        <v>63</v>
      </c>
      <c r="D91" s="76" t="s">
        <v>51</v>
      </c>
      <c r="E91" s="77" t="s">
        <v>26</v>
      </c>
      <c r="F91" s="78">
        <v>2</v>
      </c>
      <c r="G91" s="106"/>
      <c r="H91" s="80">
        <f>ROUND(G91,2)*F91</f>
        <v>0</v>
      </c>
      <c r="I91" s="62"/>
    </row>
    <row r="92" spans="1:9" s="65" customFormat="1" ht="30" customHeight="1">
      <c r="A92" s="61" t="s">
        <v>64</v>
      </c>
      <c r="B92" s="74" t="s">
        <v>184</v>
      </c>
      <c r="C92" s="75" t="s">
        <v>65</v>
      </c>
      <c r="D92" s="76" t="s">
        <v>66</v>
      </c>
      <c r="E92" s="77"/>
      <c r="F92" s="78"/>
      <c r="G92" s="79"/>
      <c r="H92" s="80"/>
      <c r="I92" s="62"/>
    </row>
    <row r="93" spans="1:9" s="66" customFormat="1" ht="30" customHeight="1">
      <c r="A93" s="61" t="s">
        <v>67</v>
      </c>
      <c r="B93" s="81" t="s">
        <v>41</v>
      </c>
      <c r="C93" s="75" t="s">
        <v>172</v>
      </c>
      <c r="D93" s="76" t="s">
        <v>86</v>
      </c>
      <c r="E93" s="77"/>
      <c r="F93" s="78"/>
      <c r="G93" s="79"/>
      <c r="H93" s="80"/>
      <c r="I93" s="62" t="s">
        <v>69</v>
      </c>
    </row>
    <row r="94" spans="1:9" s="66" customFormat="1" ht="30" customHeight="1">
      <c r="A94" s="61"/>
      <c r="B94" s="81"/>
      <c r="C94" s="75" t="s">
        <v>159</v>
      </c>
      <c r="D94" s="76"/>
      <c r="E94" s="77" t="s">
        <v>68</v>
      </c>
      <c r="F94" s="78">
        <v>15</v>
      </c>
      <c r="G94" s="106"/>
      <c r="H94" s="80">
        <f>ROUND(G94,2)*F94</f>
        <v>0</v>
      </c>
      <c r="I94" s="62"/>
    </row>
    <row r="95" spans="1:9" s="66" customFormat="1" ht="30" customHeight="1">
      <c r="A95" s="61"/>
      <c r="B95" s="81"/>
      <c r="C95" s="75" t="s">
        <v>90</v>
      </c>
      <c r="D95" s="76"/>
      <c r="E95" s="77" t="s">
        <v>68</v>
      </c>
      <c r="F95" s="78">
        <v>130</v>
      </c>
      <c r="G95" s="106"/>
      <c r="H95" s="80">
        <f>ROUND(G95,2)*F95</f>
        <v>0</v>
      </c>
      <c r="I95" s="62"/>
    </row>
    <row r="96" spans="1:9" s="66" customFormat="1" ht="30" customHeight="1">
      <c r="A96" s="61"/>
      <c r="B96" s="81"/>
      <c r="C96" s="75" t="s">
        <v>92</v>
      </c>
      <c r="D96" s="76"/>
      <c r="E96" s="77" t="s">
        <v>68</v>
      </c>
      <c r="F96" s="78">
        <v>35</v>
      </c>
      <c r="G96" s="106"/>
      <c r="H96" s="80">
        <f>ROUND(G96,2)*F96</f>
        <v>0</v>
      </c>
      <c r="I96" s="62"/>
    </row>
    <row r="97" spans="1:9" s="66" customFormat="1" ht="30" customHeight="1">
      <c r="A97" s="61" t="s">
        <v>70</v>
      </c>
      <c r="B97" s="81" t="s">
        <v>44</v>
      </c>
      <c r="C97" s="75" t="s">
        <v>72</v>
      </c>
      <c r="D97" s="76" t="s">
        <v>99</v>
      </c>
      <c r="E97" s="77"/>
      <c r="F97" s="78"/>
      <c r="G97" s="79"/>
      <c r="H97" s="80"/>
      <c r="I97" s="67"/>
    </row>
    <row r="98" spans="1:9" s="66" customFormat="1" ht="30" customHeight="1">
      <c r="A98" s="61"/>
      <c r="B98" s="81"/>
      <c r="C98" s="75" t="s">
        <v>160</v>
      </c>
      <c r="D98" s="76"/>
      <c r="E98" s="77" t="s">
        <v>68</v>
      </c>
      <c r="F98" s="78">
        <v>10</v>
      </c>
      <c r="G98" s="106"/>
      <c r="H98" s="80">
        <f>ROUND(G98,2)*F98</f>
        <v>0</v>
      </c>
      <c r="I98" s="67"/>
    </row>
    <row r="99" spans="1:9" s="66" customFormat="1" ht="30" customHeight="1">
      <c r="A99" s="61"/>
      <c r="B99" s="81"/>
      <c r="C99" s="75" t="s">
        <v>90</v>
      </c>
      <c r="D99" s="76"/>
      <c r="E99" s="77" t="s">
        <v>68</v>
      </c>
      <c r="F99" s="78">
        <v>15</v>
      </c>
      <c r="G99" s="106"/>
      <c r="H99" s="80">
        <f>ROUND(G99,2)*F99</f>
        <v>0</v>
      </c>
      <c r="I99" s="67"/>
    </row>
    <row r="100" spans="1:9" s="32" customFormat="1" ht="30" customHeight="1">
      <c r="A100" s="61" t="s">
        <v>74</v>
      </c>
      <c r="B100" s="74" t="s">
        <v>185</v>
      </c>
      <c r="C100" s="75" t="s">
        <v>75</v>
      </c>
      <c r="D100" s="76" t="s">
        <v>66</v>
      </c>
      <c r="E100" s="77"/>
      <c r="F100" s="78"/>
      <c r="G100" s="79"/>
      <c r="H100" s="80"/>
      <c r="I100" s="63"/>
    </row>
    <row r="101" spans="1:9" s="34" customFormat="1" ht="75" customHeight="1">
      <c r="A101" s="61" t="s">
        <v>77</v>
      </c>
      <c r="B101" s="81" t="s">
        <v>41</v>
      </c>
      <c r="C101" s="75" t="s">
        <v>173</v>
      </c>
      <c r="D101" s="76" t="s">
        <v>78</v>
      </c>
      <c r="E101" s="77"/>
      <c r="F101" s="83"/>
      <c r="G101" s="79"/>
      <c r="H101" s="80"/>
      <c r="I101" s="63" t="s">
        <v>79</v>
      </c>
    </row>
    <row r="102" spans="1:9" s="32" customFormat="1" ht="30" customHeight="1">
      <c r="A102" s="61"/>
      <c r="B102" s="81"/>
      <c r="C102" s="75" t="s">
        <v>160</v>
      </c>
      <c r="D102" s="76"/>
      <c r="E102" s="77" t="s">
        <v>68</v>
      </c>
      <c r="F102" s="78">
        <v>10</v>
      </c>
      <c r="G102" s="106"/>
      <c r="H102" s="80">
        <f>ROUND(G102,2)*F102</f>
        <v>0</v>
      </c>
      <c r="I102" s="63"/>
    </row>
    <row r="103" spans="1:9" s="32" customFormat="1" ht="30" customHeight="1">
      <c r="A103" s="61"/>
      <c r="B103" s="81"/>
      <c r="C103" s="75" t="s">
        <v>90</v>
      </c>
      <c r="D103" s="76"/>
      <c r="E103" s="77" t="s">
        <v>68</v>
      </c>
      <c r="F103" s="78">
        <v>15</v>
      </c>
      <c r="G103" s="106"/>
      <c r="H103" s="80">
        <f>ROUND(G103,2)*F103</f>
        <v>0</v>
      </c>
      <c r="I103" s="63"/>
    </row>
    <row r="104" spans="1:9" s="32" customFormat="1" ht="39.75" customHeight="1">
      <c r="A104" s="87" t="s">
        <v>161</v>
      </c>
      <c r="B104" s="88" t="s">
        <v>44</v>
      </c>
      <c r="C104" s="89" t="s">
        <v>174</v>
      </c>
      <c r="D104" s="90" t="s">
        <v>95</v>
      </c>
      <c r="E104" s="91" t="s">
        <v>68</v>
      </c>
      <c r="F104" s="92">
        <v>55</v>
      </c>
      <c r="G104" s="107"/>
      <c r="H104" s="93">
        <f>ROUND(G104,2)*F104</f>
        <v>0</v>
      </c>
      <c r="I104" s="94" t="s">
        <v>162</v>
      </c>
    </row>
    <row r="105" spans="1:9" s="32" customFormat="1" ht="30" customHeight="1">
      <c r="A105" s="61" t="s">
        <v>80</v>
      </c>
      <c r="B105" s="81" t="s">
        <v>71</v>
      </c>
      <c r="C105" s="75" t="s">
        <v>175</v>
      </c>
      <c r="D105" s="76" t="s">
        <v>81</v>
      </c>
      <c r="E105" s="77" t="s">
        <v>68</v>
      </c>
      <c r="F105" s="78">
        <v>20</v>
      </c>
      <c r="G105" s="106"/>
      <c r="H105" s="80">
        <f>ROUND(G105,2)*F105</f>
        <v>0</v>
      </c>
      <c r="I105" s="63" t="s">
        <v>82</v>
      </c>
    </row>
    <row r="106" spans="1:9" s="32" customFormat="1" ht="30" customHeight="1">
      <c r="A106" s="61" t="s">
        <v>83</v>
      </c>
      <c r="B106" s="74" t="s">
        <v>186</v>
      </c>
      <c r="C106" s="75" t="s">
        <v>84</v>
      </c>
      <c r="D106" s="76" t="s">
        <v>66</v>
      </c>
      <c r="E106" s="77"/>
      <c r="F106" s="78"/>
      <c r="G106" s="79"/>
      <c r="H106" s="80"/>
      <c r="I106" s="62"/>
    </row>
    <row r="107" spans="1:9" s="32" customFormat="1" ht="30" customHeight="1">
      <c r="A107" s="61" t="s">
        <v>85</v>
      </c>
      <c r="B107" s="81" t="s">
        <v>41</v>
      </c>
      <c r="C107" s="75" t="s">
        <v>176</v>
      </c>
      <c r="D107" s="76" t="s">
        <v>86</v>
      </c>
      <c r="E107" s="77"/>
      <c r="F107" s="78"/>
      <c r="G107" s="79"/>
      <c r="H107" s="80"/>
      <c r="I107" s="63" t="s">
        <v>76</v>
      </c>
    </row>
    <row r="108" spans="1:9" s="32" customFormat="1" ht="30" customHeight="1">
      <c r="A108" s="61" t="s">
        <v>87</v>
      </c>
      <c r="B108" s="82"/>
      <c r="C108" s="75" t="s">
        <v>88</v>
      </c>
      <c r="D108" s="76"/>
      <c r="E108" s="77" t="s">
        <v>68</v>
      </c>
      <c r="F108" s="78">
        <v>45</v>
      </c>
      <c r="G108" s="106"/>
      <c r="H108" s="80">
        <f>ROUND(G108,2)*F108</f>
        <v>0</v>
      </c>
      <c r="I108" s="64"/>
    </row>
    <row r="109" spans="1:9" s="32" customFormat="1" ht="39.75" customHeight="1">
      <c r="A109" s="61" t="s">
        <v>89</v>
      </c>
      <c r="B109" s="82"/>
      <c r="C109" s="75" t="s">
        <v>90</v>
      </c>
      <c r="D109" s="76"/>
      <c r="E109" s="77" t="s">
        <v>68</v>
      </c>
      <c r="F109" s="78">
        <v>115</v>
      </c>
      <c r="G109" s="106"/>
      <c r="H109" s="80">
        <f>ROUND(G109,2)*F109</f>
        <v>0</v>
      </c>
      <c r="I109" s="62"/>
    </row>
    <row r="110" spans="1:9" s="32" customFormat="1" ht="30" customHeight="1">
      <c r="A110" s="61" t="s">
        <v>91</v>
      </c>
      <c r="B110" s="82"/>
      <c r="C110" s="75" t="s">
        <v>92</v>
      </c>
      <c r="D110" s="76" t="s">
        <v>2</v>
      </c>
      <c r="E110" s="77" t="s">
        <v>68</v>
      </c>
      <c r="F110" s="78">
        <v>125</v>
      </c>
      <c r="G110" s="106"/>
      <c r="H110" s="80">
        <f>ROUND(G110,2)*F110</f>
        <v>0</v>
      </c>
      <c r="I110" s="68"/>
    </row>
    <row r="111" spans="1:9" s="32" customFormat="1" ht="39.75" customHeight="1">
      <c r="A111" s="61" t="s">
        <v>93</v>
      </c>
      <c r="B111" s="81" t="s">
        <v>44</v>
      </c>
      <c r="C111" s="75" t="s">
        <v>174</v>
      </c>
      <c r="D111" s="76" t="s">
        <v>95</v>
      </c>
      <c r="E111" s="77" t="s">
        <v>68</v>
      </c>
      <c r="F111" s="78">
        <v>5</v>
      </c>
      <c r="G111" s="106"/>
      <c r="H111" s="80">
        <f>ROUND(G111,2)*F111</f>
        <v>0</v>
      </c>
      <c r="I111" s="62" t="s">
        <v>79</v>
      </c>
    </row>
    <row r="112" spans="1:9" s="34" customFormat="1" ht="75" customHeight="1">
      <c r="A112" s="61" t="s">
        <v>96</v>
      </c>
      <c r="B112" s="81" t="s">
        <v>71</v>
      </c>
      <c r="C112" s="75" t="s">
        <v>173</v>
      </c>
      <c r="D112" s="76" t="s">
        <v>78</v>
      </c>
      <c r="E112" s="77"/>
      <c r="F112" s="83"/>
      <c r="G112" s="79"/>
      <c r="H112" s="80"/>
      <c r="I112" s="62" t="s">
        <v>79</v>
      </c>
    </row>
    <row r="113" spans="1:9" s="32" customFormat="1" ht="30" customHeight="1">
      <c r="A113" s="61" t="s">
        <v>97</v>
      </c>
      <c r="B113" s="82"/>
      <c r="C113" s="75" t="s">
        <v>88</v>
      </c>
      <c r="D113" s="76"/>
      <c r="E113" s="77" t="s">
        <v>68</v>
      </c>
      <c r="F113" s="78">
        <v>5</v>
      </c>
      <c r="G113" s="106"/>
      <c r="H113" s="80">
        <f>ROUND(G113,2)*F113</f>
        <v>0</v>
      </c>
      <c r="I113" s="64"/>
    </row>
    <row r="114" spans="1:9" s="32" customFormat="1" ht="39.75" customHeight="1">
      <c r="A114" s="61" t="s">
        <v>98</v>
      </c>
      <c r="B114" s="82"/>
      <c r="C114" s="75" t="s">
        <v>90</v>
      </c>
      <c r="D114" s="76"/>
      <c r="E114" s="77" t="s">
        <v>68</v>
      </c>
      <c r="F114" s="78">
        <v>10</v>
      </c>
      <c r="G114" s="106"/>
      <c r="H114" s="80">
        <f>ROUND(G114,2)*F114</f>
        <v>0</v>
      </c>
      <c r="I114" s="62"/>
    </row>
    <row r="115" spans="1:9" s="34" customFormat="1" ht="73.5" customHeight="1">
      <c r="A115" s="61" t="s">
        <v>163</v>
      </c>
      <c r="B115" s="81" t="s">
        <v>94</v>
      </c>
      <c r="C115" s="75" t="s">
        <v>177</v>
      </c>
      <c r="D115" s="76" t="s">
        <v>99</v>
      </c>
      <c r="E115" s="77"/>
      <c r="F115" s="83"/>
      <c r="G115" s="79"/>
      <c r="H115" s="80"/>
      <c r="I115" s="63" t="s">
        <v>76</v>
      </c>
    </row>
    <row r="116" spans="1:9" s="32" customFormat="1" ht="30" customHeight="1">
      <c r="A116" s="61" t="s">
        <v>164</v>
      </c>
      <c r="B116" s="82"/>
      <c r="C116" s="75" t="s">
        <v>88</v>
      </c>
      <c r="D116" s="76"/>
      <c r="E116" s="77" t="s">
        <v>68</v>
      </c>
      <c r="F116" s="78">
        <v>5</v>
      </c>
      <c r="G116" s="106"/>
      <c r="H116" s="80">
        <f aca="true" t="shared" si="2" ref="H116:H123">ROUND(G116,2)*F116</f>
        <v>0</v>
      </c>
      <c r="I116" s="64"/>
    </row>
    <row r="117" spans="1:9" s="32" customFormat="1" ht="39.75" customHeight="1">
      <c r="A117" s="61" t="s">
        <v>165</v>
      </c>
      <c r="B117" s="82"/>
      <c r="C117" s="75" t="s">
        <v>90</v>
      </c>
      <c r="D117" s="76"/>
      <c r="E117" s="77" t="s">
        <v>68</v>
      </c>
      <c r="F117" s="78">
        <v>10</v>
      </c>
      <c r="G117" s="106"/>
      <c r="H117" s="80">
        <f t="shared" si="2"/>
        <v>0</v>
      </c>
      <c r="I117" s="62"/>
    </row>
    <row r="118" spans="1:9" s="32" customFormat="1" ht="30" customHeight="1">
      <c r="A118" s="61" t="s">
        <v>166</v>
      </c>
      <c r="B118" s="82"/>
      <c r="C118" s="75" t="s">
        <v>92</v>
      </c>
      <c r="D118" s="76" t="s">
        <v>2</v>
      </c>
      <c r="E118" s="77" t="s">
        <v>68</v>
      </c>
      <c r="F118" s="78">
        <v>5</v>
      </c>
      <c r="G118" s="106"/>
      <c r="H118" s="80">
        <f t="shared" si="2"/>
        <v>0</v>
      </c>
      <c r="I118" s="68"/>
    </row>
    <row r="119" spans="1:9" s="32" customFormat="1" ht="30" customHeight="1">
      <c r="A119" s="61" t="s">
        <v>100</v>
      </c>
      <c r="B119" s="81" t="s">
        <v>158</v>
      </c>
      <c r="C119" s="75" t="s">
        <v>175</v>
      </c>
      <c r="D119" s="76" t="s">
        <v>101</v>
      </c>
      <c r="E119" s="77" t="s">
        <v>68</v>
      </c>
      <c r="F119" s="78">
        <v>10</v>
      </c>
      <c r="G119" s="106"/>
      <c r="H119" s="80">
        <f t="shared" si="2"/>
        <v>0</v>
      </c>
      <c r="I119" s="62" t="s">
        <v>82</v>
      </c>
    </row>
    <row r="120" spans="1:9" s="32" customFormat="1" ht="39.75" customHeight="1">
      <c r="A120" s="61" t="s">
        <v>102</v>
      </c>
      <c r="B120" s="74" t="s">
        <v>187</v>
      </c>
      <c r="C120" s="75" t="s">
        <v>103</v>
      </c>
      <c r="D120" s="76" t="s">
        <v>104</v>
      </c>
      <c r="E120" s="77" t="s">
        <v>26</v>
      </c>
      <c r="F120" s="78">
        <v>125</v>
      </c>
      <c r="G120" s="106"/>
      <c r="H120" s="80">
        <f t="shared" si="2"/>
        <v>0</v>
      </c>
      <c r="I120" s="62"/>
    </row>
    <row r="121" spans="1:9" s="32" customFormat="1" ht="30" customHeight="1">
      <c r="A121" s="61" t="s">
        <v>105</v>
      </c>
      <c r="B121" s="74" t="s">
        <v>188</v>
      </c>
      <c r="C121" s="75" t="s">
        <v>106</v>
      </c>
      <c r="D121" s="76" t="s">
        <v>107</v>
      </c>
      <c r="E121" s="77" t="s">
        <v>26</v>
      </c>
      <c r="F121" s="78">
        <v>5</v>
      </c>
      <c r="G121" s="106"/>
      <c r="H121" s="80">
        <f t="shared" si="2"/>
        <v>0</v>
      </c>
      <c r="I121" s="62"/>
    </row>
    <row r="122" spans="1:9" s="72" customFormat="1" ht="30" customHeight="1">
      <c r="A122" s="95" t="s">
        <v>167</v>
      </c>
      <c r="B122" s="96" t="s">
        <v>189</v>
      </c>
      <c r="C122" s="89" t="s">
        <v>168</v>
      </c>
      <c r="D122" s="90" t="s">
        <v>169</v>
      </c>
      <c r="E122" s="91" t="s">
        <v>43</v>
      </c>
      <c r="F122" s="97">
        <v>2</v>
      </c>
      <c r="G122" s="107"/>
      <c r="H122" s="98">
        <f t="shared" si="2"/>
        <v>0</v>
      </c>
      <c r="I122" s="99"/>
    </row>
    <row r="123" spans="1:9" s="70" customFormat="1" ht="30" customHeight="1">
      <c r="A123" s="69" t="s">
        <v>108</v>
      </c>
      <c r="B123" s="74" t="s">
        <v>190</v>
      </c>
      <c r="C123" s="75" t="s">
        <v>109</v>
      </c>
      <c r="D123" s="76" t="s">
        <v>110</v>
      </c>
      <c r="E123" s="77" t="s">
        <v>68</v>
      </c>
      <c r="F123" s="83">
        <v>5</v>
      </c>
      <c r="G123" s="106"/>
      <c r="H123" s="84">
        <f t="shared" si="2"/>
        <v>0</v>
      </c>
      <c r="I123" s="62"/>
    </row>
    <row r="124" spans="1:9" s="71" customFormat="1" ht="39.75" customHeight="1">
      <c r="A124" s="69" t="s">
        <v>111</v>
      </c>
      <c r="B124" s="74" t="s">
        <v>191</v>
      </c>
      <c r="C124" s="85" t="s">
        <v>112</v>
      </c>
      <c r="D124" s="76" t="s">
        <v>110</v>
      </c>
      <c r="E124" s="77"/>
      <c r="F124" s="83"/>
      <c r="G124" s="79"/>
      <c r="H124" s="84"/>
      <c r="I124" s="62"/>
    </row>
    <row r="125" spans="1:9" s="32" customFormat="1" ht="39.75" customHeight="1">
      <c r="A125" s="69" t="s">
        <v>113</v>
      </c>
      <c r="B125" s="81" t="s">
        <v>41</v>
      </c>
      <c r="C125" s="75" t="s">
        <v>114</v>
      </c>
      <c r="D125" s="76"/>
      <c r="E125" s="77" t="s">
        <v>43</v>
      </c>
      <c r="F125" s="83">
        <v>3</v>
      </c>
      <c r="G125" s="106"/>
      <c r="H125" s="84">
        <f>ROUND(G125,2)*F125</f>
        <v>0</v>
      </c>
      <c r="I125" s="67"/>
    </row>
    <row r="126" spans="1:9" s="32" customFormat="1" ht="39.75" customHeight="1">
      <c r="A126" s="69" t="s">
        <v>115</v>
      </c>
      <c r="B126" s="81" t="s">
        <v>44</v>
      </c>
      <c r="C126" s="75" t="s">
        <v>116</v>
      </c>
      <c r="D126" s="76"/>
      <c r="E126" s="77" t="s">
        <v>43</v>
      </c>
      <c r="F126" s="83">
        <v>3</v>
      </c>
      <c r="G126" s="106"/>
      <c r="H126" s="84">
        <f>ROUND(G126,2)*F126</f>
        <v>0</v>
      </c>
      <c r="I126" s="67"/>
    </row>
    <row r="127" spans="1:9" s="32" customFormat="1" ht="39.75" customHeight="1">
      <c r="A127" s="69" t="s">
        <v>117</v>
      </c>
      <c r="B127" s="74" t="s">
        <v>192</v>
      </c>
      <c r="C127" s="75" t="s">
        <v>118</v>
      </c>
      <c r="D127" s="76" t="s">
        <v>119</v>
      </c>
      <c r="E127" s="77" t="s">
        <v>43</v>
      </c>
      <c r="F127" s="83">
        <v>2</v>
      </c>
      <c r="G127" s="106"/>
      <c r="H127" s="84">
        <f>ROUND(G127,2)*F127</f>
        <v>0</v>
      </c>
      <c r="I127" s="62"/>
    </row>
    <row r="128" spans="1:9" s="34" customFormat="1" ht="39.75" customHeight="1">
      <c r="A128" s="69" t="s">
        <v>120</v>
      </c>
      <c r="B128" s="74" t="s">
        <v>193</v>
      </c>
      <c r="C128" s="75" t="s">
        <v>121</v>
      </c>
      <c r="D128" s="76" t="s">
        <v>119</v>
      </c>
      <c r="E128" s="77" t="s">
        <v>43</v>
      </c>
      <c r="F128" s="83">
        <v>1</v>
      </c>
      <c r="G128" s="106"/>
      <c r="H128" s="84">
        <f>ROUND(G128,2)*F128</f>
        <v>0</v>
      </c>
      <c r="I128" s="62"/>
    </row>
    <row r="129" spans="1:9" s="34" customFormat="1" ht="39.75" customHeight="1">
      <c r="A129" s="69" t="s">
        <v>122</v>
      </c>
      <c r="B129" s="74" t="s">
        <v>194</v>
      </c>
      <c r="C129" s="75" t="s">
        <v>123</v>
      </c>
      <c r="D129" s="76" t="s">
        <v>119</v>
      </c>
      <c r="E129" s="77" t="s">
        <v>43</v>
      </c>
      <c r="F129" s="83">
        <v>1</v>
      </c>
      <c r="G129" s="106"/>
      <c r="H129" s="84">
        <f>ROUND(G129,2)*F129</f>
        <v>0</v>
      </c>
      <c r="I129" s="62"/>
    </row>
    <row r="130" spans="1:9" s="72" customFormat="1" ht="30" customHeight="1">
      <c r="A130" s="69" t="s">
        <v>124</v>
      </c>
      <c r="B130" s="74" t="s">
        <v>195</v>
      </c>
      <c r="C130" s="75" t="s">
        <v>125</v>
      </c>
      <c r="D130" s="76" t="s">
        <v>126</v>
      </c>
      <c r="E130" s="77"/>
      <c r="F130" s="83"/>
      <c r="G130" s="79"/>
      <c r="H130" s="84"/>
      <c r="I130" s="62"/>
    </row>
    <row r="131" spans="1:9" s="32" customFormat="1" ht="30" customHeight="1">
      <c r="A131" s="69" t="s">
        <v>127</v>
      </c>
      <c r="B131" s="86" t="s">
        <v>41</v>
      </c>
      <c r="C131" s="75" t="s">
        <v>128</v>
      </c>
      <c r="D131" s="76" t="s">
        <v>2</v>
      </c>
      <c r="E131" s="77" t="s">
        <v>43</v>
      </c>
      <c r="F131" s="83">
        <v>2</v>
      </c>
      <c r="G131" s="106"/>
      <c r="H131" s="84">
        <f>ROUND(G131,2)*F131</f>
        <v>0</v>
      </c>
      <c r="I131" s="62"/>
    </row>
    <row r="132" spans="1:9" s="32" customFormat="1" ht="39.75" customHeight="1">
      <c r="A132" s="69" t="s">
        <v>129</v>
      </c>
      <c r="B132" s="74" t="s">
        <v>196</v>
      </c>
      <c r="C132" s="75" t="s">
        <v>130</v>
      </c>
      <c r="D132" s="76" t="s">
        <v>119</v>
      </c>
      <c r="E132" s="77" t="s">
        <v>43</v>
      </c>
      <c r="F132" s="83">
        <v>2</v>
      </c>
      <c r="G132" s="106"/>
      <c r="H132" s="84">
        <f>ROUND(G132,2)*F132</f>
        <v>0</v>
      </c>
      <c r="I132" s="67"/>
    </row>
    <row r="133" spans="1:9" s="34" customFormat="1" ht="30" customHeight="1">
      <c r="A133" s="61" t="s">
        <v>131</v>
      </c>
      <c r="B133" s="74" t="s">
        <v>197</v>
      </c>
      <c r="C133" s="75" t="s">
        <v>132</v>
      </c>
      <c r="D133" s="76" t="s">
        <v>133</v>
      </c>
      <c r="E133" s="77"/>
      <c r="F133" s="78"/>
      <c r="G133" s="79" t="s">
        <v>2</v>
      </c>
      <c r="H133" s="79"/>
      <c r="I133" s="62"/>
    </row>
    <row r="134" spans="1:9" s="32" customFormat="1" ht="30" customHeight="1">
      <c r="A134" s="61" t="s">
        <v>134</v>
      </c>
      <c r="B134" s="81" t="s">
        <v>41</v>
      </c>
      <c r="C134" s="75" t="s">
        <v>135</v>
      </c>
      <c r="D134" s="76"/>
      <c r="E134" s="77" t="s">
        <v>26</v>
      </c>
      <c r="F134" s="78">
        <v>20</v>
      </c>
      <c r="G134" s="106"/>
      <c r="H134" s="80">
        <f>ROUND(G134,2)*F134</f>
        <v>0</v>
      </c>
      <c r="I134" s="73"/>
    </row>
    <row r="135" spans="1:9" s="32" customFormat="1" ht="30" customHeight="1">
      <c r="A135" s="61" t="s">
        <v>136</v>
      </c>
      <c r="B135" s="81" t="s">
        <v>44</v>
      </c>
      <c r="C135" s="75" t="s">
        <v>137</v>
      </c>
      <c r="D135" s="76"/>
      <c r="E135" s="77" t="s">
        <v>26</v>
      </c>
      <c r="F135" s="78">
        <v>110</v>
      </c>
      <c r="G135" s="106"/>
      <c r="H135" s="80">
        <f>ROUND(G135,2)*F135</f>
        <v>0</v>
      </c>
      <c r="I135" s="62"/>
    </row>
    <row r="136" spans="1:8" ht="28.5" customHeight="1" thickBot="1">
      <c r="A136" s="69"/>
      <c r="B136" s="38"/>
      <c r="C136" s="45" t="str">
        <f>B74</f>
        <v>PART B: REGIONAL CURB RENEWAL</v>
      </c>
      <c r="D136" s="22"/>
      <c r="E136" s="11"/>
      <c r="F136" s="11"/>
      <c r="G136" s="19" t="s">
        <v>12</v>
      </c>
      <c r="H136" s="19">
        <f>SUM(H76:H135)</f>
        <v>0</v>
      </c>
    </row>
    <row r="137" spans="1:8" ht="32.25" customHeight="1" thickTop="1">
      <c r="A137" s="69"/>
      <c r="B137" s="10"/>
      <c r="C137" s="15" t="s">
        <v>13</v>
      </c>
      <c r="D137" s="24"/>
      <c r="E137" s="1"/>
      <c r="F137" s="1"/>
      <c r="H137" s="25"/>
    </row>
    <row r="138" spans="1:8" ht="32.25" customHeight="1" thickBot="1">
      <c r="A138" s="69"/>
      <c r="B138" s="100"/>
      <c r="C138" s="6" t="s">
        <v>20</v>
      </c>
      <c r="D138" s="9"/>
      <c r="E138" s="8"/>
      <c r="F138" s="101"/>
      <c r="G138" s="19" t="s">
        <v>12</v>
      </c>
      <c r="H138" s="19">
        <f>'E Form B'!H73</f>
        <v>0</v>
      </c>
    </row>
    <row r="139" spans="1:8" ht="28.5" customHeight="1" thickBot="1" thickTop="1">
      <c r="A139" s="69"/>
      <c r="B139" s="46"/>
      <c r="C139" s="6" t="str">
        <f>B74</f>
        <v>PART B: REGIONAL CURB RENEWAL</v>
      </c>
      <c r="D139" s="23"/>
      <c r="E139" s="7"/>
      <c r="F139" s="7"/>
      <c r="G139" s="19" t="s">
        <v>12</v>
      </c>
      <c r="H139" s="19">
        <f>H136</f>
        <v>0</v>
      </c>
    </row>
    <row r="140" spans="1:8" s="37" customFormat="1" ht="34.5" customHeight="1" thickTop="1">
      <c r="A140" s="69"/>
      <c r="B140" s="55" t="s">
        <v>17</v>
      </c>
      <c r="C140" s="56"/>
      <c r="E140" s="54" t="s">
        <v>18</v>
      </c>
      <c r="F140" s="57">
        <f>H138+H139</f>
        <v>0</v>
      </c>
      <c r="G140" s="57"/>
      <c r="H140" s="58"/>
    </row>
    <row r="141" spans="1:8" ht="27" customHeight="1">
      <c r="A141" s="69"/>
      <c r="B141" s="55" t="s">
        <v>19</v>
      </c>
      <c r="C141" s="103"/>
      <c r="D141" s="104"/>
      <c r="E141" s="103"/>
      <c r="F141" s="103"/>
      <c r="G141" s="105"/>
      <c r="H141" s="108"/>
    </row>
    <row r="142" spans="1:8" ht="30" customHeight="1">
      <c r="A142" s="69"/>
      <c r="B142" s="59" t="s">
        <v>14</v>
      </c>
      <c r="C142" s="103"/>
      <c r="D142" s="104"/>
      <c r="E142" s="103"/>
      <c r="F142" s="103"/>
      <c r="G142" s="105"/>
      <c r="H142" s="108"/>
    </row>
    <row r="143" spans="1:8" ht="15.75" customHeight="1">
      <c r="A143" s="69"/>
      <c r="B143" s="10"/>
      <c r="C143" s="1"/>
      <c r="D143" s="24"/>
      <c r="E143" s="1"/>
      <c r="F143" s="1"/>
      <c r="G143" s="26"/>
      <c r="H143" s="27"/>
    </row>
  </sheetData>
  <sheetProtection password="8095" sheet="1" objects="1" scenarios="1"/>
  <dataValidations count="1">
    <dataValidation type="decimal" operator="greaterThan" allowBlank="1" showInputMessage="1" showErrorMessage="1" errorTitle="Illegal Entry" error="No unit prices below 0 (negative) will be accepted" sqref="G9:G68 G70:G72 G134:G135 G75:G132">
      <formula1>0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&amp;L&amp;10The City of Winnipeg
Bid Opportunity No. 362-2004&amp;R&amp;10Bid Submission
Page &amp;P+3 of 13</oddHeader>
    <oddFooter xml:space="preserve">&amp;R__________________
Name of Bidder                    </oddFooter>
  </headerFooter>
  <rowBreaks count="1" manualBreakCount="1">
    <brk id="7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 SEG </cp:lastModifiedBy>
  <cp:lastPrinted>2004-07-15T16:49:52Z</cp:lastPrinted>
  <dcterms:created xsi:type="dcterms:W3CDTF">1999-03-31T15:44:33Z</dcterms:created>
  <dcterms:modified xsi:type="dcterms:W3CDTF">2004-07-23T14:18:43Z</dcterms:modified>
  <cp:category/>
  <cp:version/>
  <cp:contentType/>
  <cp:contentStatus/>
</cp:coreProperties>
</file>